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Z:\ТСЖ Квант\отчеты\"/>
    </mc:Choice>
  </mc:AlternateContent>
  <xr:revisionPtr revIDLastSave="0" documentId="13_ncr:1_{595542AE-D94D-439E-8F90-CB7DBA8AAE06}" xr6:coauthVersionLast="47" xr6:coauthVersionMax="47" xr10:uidLastSave="{00000000-0000-0000-0000-000000000000}"/>
  <bookViews>
    <workbookView xWindow="-120" yWindow="-120" windowWidth="20730" windowHeight="11160" firstSheet="5" activeTab="9" xr2:uid="{00000000-000D-0000-FFFF-FFFF00000000}"/>
  </bookViews>
  <sheets>
    <sheet name="Ленинградская 36" sheetId="3" r:id="rId1"/>
    <sheet name="план лен 36" sheetId="20" r:id="rId2"/>
    <sheet name="Василеозерская д.1 к.1" sheetId="17" r:id="rId3"/>
    <sheet name="план во1-1" sheetId="21" r:id="rId4"/>
    <sheet name="Василеозерская д.1 к.2" sheetId="16" r:id="rId5"/>
    <sheet name="план во1-2" sheetId="22" r:id="rId6"/>
    <sheet name="Балашова д.3 к.1" sheetId="18" r:id="rId7"/>
    <sheet name="план бал3-1" sheetId="23" r:id="rId8"/>
    <sheet name="Балашова д.3 к.2" sheetId="19" r:id="rId9"/>
    <sheet name="план бал 3-2" sheetId="24" r:id="rId10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8" i="24" l="1"/>
  <c r="H80" i="24"/>
  <c r="H81" i="24" l="1"/>
  <c r="H8" i="24" s="1"/>
  <c r="H81" i="23"/>
  <c r="H81" i="22"/>
  <c r="H81" i="21"/>
  <c r="H81" i="20" l="1"/>
  <c r="H80" i="20" l="1"/>
  <c r="H80" i="21"/>
  <c r="H80" i="22"/>
  <c r="H80" i="23"/>
  <c r="H78" i="23"/>
  <c r="H78" i="22"/>
  <c r="H78" i="21"/>
  <c r="H78" i="20"/>
  <c r="L54" i="19"/>
  <c r="K54" i="19"/>
  <c r="J54" i="19"/>
  <c r="I54" i="19"/>
  <c r="H54" i="19"/>
  <c r="G54" i="19"/>
  <c r="F54" i="19"/>
  <c r="L36" i="19"/>
  <c r="K36" i="19"/>
  <c r="J36" i="19"/>
  <c r="I36" i="19"/>
  <c r="H36" i="19"/>
  <c r="G36" i="19"/>
  <c r="F36" i="19"/>
  <c r="L35" i="19"/>
  <c r="K35" i="19"/>
  <c r="J35" i="19"/>
  <c r="I35" i="19"/>
  <c r="H35" i="19"/>
  <c r="G35" i="19"/>
  <c r="F35" i="19"/>
  <c r="L17" i="19"/>
  <c r="K17" i="19"/>
  <c r="J17" i="19"/>
  <c r="I17" i="19"/>
  <c r="H17" i="19"/>
  <c r="G17" i="19"/>
  <c r="F17" i="19"/>
  <c r="L54" i="18"/>
  <c r="K54" i="18"/>
  <c r="J54" i="18"/>
  <c r="I54" i="18"/>
  <c r="H54" i="18"/>
  <c r="G54" i="18"/>
  <c r="F54" i="18"/>
  <c r="L36" i="18"/>
  <c r="K36" i="18"/>
  <c r="J36" i="18"/>
  <c r="I36" i="18"/>
  <c r="H36" i="18"/>
  <c r="G36" i="18"/>
  <c r="F36" i="18"/>
  <c r="L35" i="18"/>
  <c r="K35" i="18"/>
  <c r="J35" i="18"/>
  <c r="I35" i="18"/>
  <c r="H35" i="18"/>
  <c r="G35" i="18"/>
  <c r="F35" i="18"/>
  <c r="L17" i="18"/>
  <c r="K17" i="18"/>
  <c r="J17" i="18"/>
  <c r="I17" i="18"/>
  <c r="H17" i="18"/>
  <c r="G17" i="18"/>
  <c r="F17" i="18"/>
  <c r="L54" i="16"/>
  <c r="K54" i="16"/>
  <c r="J54" i="16"/>
  <c r="I54" i="16"/>
  <c r="H54" i="16"/>
  <c r="G54" i="16"/>
  <c r="F54" i="16"/>
  <c r="L36" i="16"/>
  <c r="K36" i="16"/>
  <c r="J36" i="16"/>
  <c r="I36" i="16"/>
  <c r="H36" i="16"/>
  <c r="G36" i="16"/>
  <c r="F36" i="16"/>
  <c r="L35" i="16"/>
  <c r="K35" i="16"/>
  <c r="J35" i="16"/>
  <c r="I35" i="16"/>
  <c r="H35" i="16"/>
  <c r="G35" i="16"/>
  <c r="F35" i="16"/>
  <c r="L17" i="16"/>
  <c r="K17" i="16"/>
  <c r="J17" i="16"/>
  <c r="I17" i="16"/>
  <c r="H17" i="16"/>
  <c r="G17" i="16"/>
  <c r="F17" i="16"/>
  <c r="L54" i="17"/>
  <c r="K54" i="17"/>
  <c r="J54" i="17"/>
  <c r="I54" i="17"/>
  <c r="H54" i="17"/>
  <c r="G54" i="17"/>
  <c r="F54" i="17"/>
  <c r="L36" i="17"/>
  <c r="K36" i="17"/>
  <c r="J36" i="17"/>
  <c r="I36" i="17"/>
  <c r="H36" i="17"/>
  <c r="G36" i="17"/>
  <c r="F36" i="17"/>
  <c r="L35" i="17"/>
  <c r="K35" i="17"/>
  <c r="J35" i="17"/>
  <c r="I35" i="17"/>
  <c r="H35" i="17"/>
  <c r="G35" i="17"/>
  <c r="F35" i="17"/>
  <c r="L17" i="17"/>
  <c r="K17" i="17"/>
  <c r="J17" i="17"/>
  <c r="I17" i="17"/>
  <c r="H17" i="17"/>
  <c r="G17" i="17"/>
  <c r="F17" i="17"/>
  <c r="L54" i="3"/>
  <c r="K54" i="3"/>
  <c r="J54" i="3"/>
  <c r="I54" i="3"/>
  <c r="H54" i="3"/>
  <c r="G54" i="3"/>
  <c r="F54" i="3"/>
  <c r="L36" i="3"/>
  <c r="K36" i="3"/>
  <c r="J36" i="3"/>
  <c r="I36" i="3"/>
  <c r="H36" i="3"/>
  <c r="G36" i="3"/>
  <c r="F36" i="3"/>
  <c r="L35" i="3"/>
  <c r="K35" i="3"/>
  <c r="J35" i="3"/>
  <c r="I35" i="3"/>
  <c r="H35" i="3"/>
  <c r="G35" i="3"/>
  <c r="F35" i="3"/>
  <c r="L17" i="3"/>
  <c r="K17" i="3"/>
  <c r="J17" i="3"/>
  <c r="I17" i="3"/>
  <c r="H17" i="3"/>
  <c r="G17" i="3"/>
  <c r="F17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kol-44-2</author>
  </authors>
  <commentList>
    <comment ref="F78" authorId="0" shapeId="0" xr:uid="{9342C345-960A-4502-A406-B49BC591D3C2}">
      <text>
        <r>
          <rPr>
            <b/>
            <sz val="9"/>
            <color indexed="81"/>
            <rFont val="Tahoma"/>
            <family val="2"/>
            <charset val="204"/>
          </rPr>
          <t>76 штук пробковых кранов на стояках отопления</t>
        </r>
      </text>
    </comment>
    <comment ref="F80" authorId="0" shapeId="0" xr:uid="{A69B5D15-F5B0-426E-A486-39D919B77535}">
      <text>
        <r>
          <rPr>
            <b/>
            <sz val="9"/>
            <color indexed="81"/>
            <rFont val="Tahoma"/>
            <family val="2"/>
            <charset val="204"/>
          </rPr>
          <t xml:space="preserve">Количество радиаторов на типовом этаже здания. Ежегодно нужно производить замену одного этажа. </t>
        </r>
      </text>
    </comment>
    <comment ref="G80" authorId="0" shapeId="0" xr:uid="{A8CE406D-503E-4C7A-B5A0-F52D1E570B73}">
      <text>
        <r>
          <rPr>
            <b/>
            <sz val="9"/>
            <color indexed="81"/>
            <rFont val="Tahoma"/>
            <family val="2"/>
            <charset val="204"/>
          </rPr>
          <t>В стоимость замены входит биметаллический радиатор и полный комплект подключения включая терморегулирующую арматуру</t>
        </r>
      </text>
    </comment>
    <comment ref="F81" authorId="0" shapeId="0" xr:uid="{956EB2D5-E850-4470-A731-19840860FFA3}">
      <text>
        <r>
          <rPr>
            <b/>
            <sz val="9"/>
            <color indexed="81"/>
            <rFont val="Tahoma"/>
            <family val="2"/>
            <charset val="204"/>
          </rPr>
          <t>Количество стяков заменённых в квартирах собственников МКД в 2025 году</t>
        </r>
      </text>
    </comment>
    <comment ref="G81" authorId="0" shapeId="0" xr:uid="{A3B31988-44EB-4FAB-BCA8-F144BBEEFBBB}">
      <text>
        <r>
          <rPr>
            <b/>
            <sz val="9"/>
            <color indexed="81"/>
            <rFont val="Tahoma"/>
            <family val="2"/>
            <charset val="204"/>
          </rPr>
          <t>средняя стоимость замены одного стояка на этаже включая работы и материалы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kol-44-2</author>
  </authors>
  <commentList>
    <comment ref="F78" authorId="0" shapeId="0" xr:uid="{824AC1A7-AC65-44C6-BA05-C7840BDFF417}">
      <text>
        <r>
          <rPr>
            <b/>
            <sz val="9"/>
            <color indexed="81"/>
            <rFont val="Tahoma"/>
            <family val="2"/>
            <charset val="204"/>
          </rPr>
          <t>80 штук пробковых кранов на стояках отопления</t>
        </r>
      </text>
    </comment>
    <comment ref="F80" authorId="0" shapeId="0" xr:uid="{7C8084DD-D8BE-478C-8A51-CE125EE09EC9}">
      <text>
        <r>
          <rPr>
            <b/>
            <sz val="9"/>
            <color indexed="81"/>
            <rFont val="Tahoma"/>
            <family val="2"/>
            <charset val="204"/>
          </rPr>
          <t xml:space="preserve">Количество радиаторов на типовом этаже здания. Ежегодно нужно производить замену одного этажа. </t>
        </r>
      </text>
    </comment>
    <comment ref="G80" authorId="0" shapeId="0" xr:uid="{A829C7CC-EA5B-4085-A38E-6928C0EE3769}">
      <text>
        <r>
          <rPr>
            <b/>
            <sz val="9"/>
            <color indexed="81"/>
            <rFont val="Tahoma"/>
            <family val="2"/>
            <charset val="204"/>
          </rPr>
          <t>В стоимость замены входит биметаллический радиатор и полный комплект подключения включая терморегулирующую арматуру</t>
        </r>
      </text>
    </comment>
    <comment ref="F81" authorId="0" shapeId="0" xr:uid="{CF07472F-8000-4231-8017-A0B0E22F10E5}">
      <text>
        <r>
          <rPr>
            <b/>
            <sz val="9"/>
            <color indexed="81"/>
            <rFont val="Tahoma"/>
            <family val="2"/>
            <charset val="204"/>
          </rPr>
          <t>Количество стяков заменённых в квартирах собственников МКД в 2025 году</t>
        </r>
      </text>
    </comment>
    <comment ref="G81" authorId="0" shapeId="0" xr:uid="{D3229815-FE51-4D00-A66B-A9F4B099E2F9}">
      <text>
        <r>
          <rPr>
            <b/>
            <sz val="9"/>
            <color indexed="81"/>
            <rFont val="Tahoma"/>
            <family val="2"/>
            <charset val="204"/>
          </rPr>
          <t>средняя стоимость замены одного стояка на этаже включая работы и материалы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kol-44-2</author>
  </authors>
  <commentList>
    <comment ref="F78" authorId="0" shapeId="0" xr:uid="{A2390E8F-21B3-4EB4-9832-FAA8F30F20D9}">
      <text>
        <r>
          <rPr>
            <b/>
            <sz val="9"/>
            <color indexed="81"/>
            <rFont val="Tahoma"/>
            <family val="2"/>
            <charset val="204"/>
          </rPr>
          <t>72 штук пробковых кранов на стояках отопления</t>
        </r>
      </text>
    </comment>
    <comment ref="F80" authorId="0" shapeId="0" xr:uid="{6123A7AB-D7CF-441C-A4EC-37FB1057535F}">
      <text>
        <r>
          <rPr>
            <b/>
            <sz val="9"/>
            <color indexed="81"/>
            <rFont val="Tahoma"/>
            <family val="2"/>
            <charset val="204"/>
          </rPr>
          <t xml:space="preserve">Количество радиаторов на типовом этаже здания. Ежегодно нужно производить замену одного этажа. </t>
        </r>
      </text>
    </comment>
    <comment ref="G80" authorId="0" shapeId="0" xr:uid="{C61EC162-F092-4BE4-9298-00833136E742}">
      <text>
        <r>
          <rPr>
            <b/>
            <sz val="9"/>
            <color indexed="81"/>
            <rFont val="Tahoma"/>
            <family val="2"/>
            <charset val="204"/>
          </rPr>
          <t>В стоимость замены входит биметаллический радиатор и полный комплект подключения включая терморегулирующую арматуру</t>
        </r>
      </text>
    </comment>
    <comment ref="F81" authorId="0" shapeId="0" xr:uid="{EF88FBCA-BD8A-41FB-8FA8-4E28D28AE180}">
      <text>
        <r>
          <rPr>
            <b/>
            <sz val="9"/>
            <color indexed="81"/>
            <rFont val="Tahoma"/>
            <family val="2"/>
            <charset val="204"/>
          </rPr>
          <t>Количество стяков заменённых в квартирах собственников МКД в 2025 году</t>
        </r>
      </text>
    </comment>
    <comment ref="G81" authorId="0" shapeId="0" xr:uid="{462D5C4E-3FAF-4A68-A3E3-F20E943EA025}">
      <text>
        <r>
          <rPr>
            <b/>
            <sz val="9"/>
            <color indexed="81"/>
            <rFont val="Tahoma"/>
            <family val="2"/>
            <charset val="204"/>
          </rPr>
          <t>средняя стоимость замены одного стояка на этаже включая работы и материалы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kol-44-2</author>
  </authors>
  <commentList>
    <comment ref="F78" authorId="0" shapeId="0" xr:uid="{9007070E-41B0-48D8-BEC7-0479A99AD471}">
      <text>
        <r>
          <rPr>
            <b/>
            <sz val="9"/>
            <color indexed="81"/>
            <rFont val="Tahoma"/>
            <family val="2"/>
            <charset val="204"/>
          </rPr>
          <t>70 штук пробковых кранов на стояках отопления</t>
        </r>
      </text>
    </comment>
    <comment ref="F80" authorId="0" shapeId="0" xr:uid="{8DAC8435-3A18-4B28-9DCA-34A7BE303F97}">
      <text>
        <r>
          <rPr>
            <b/>
            <sz val="9"/>
            <color indexed="81"/>
            <rFont val="Tahoma"/>
            <family val="2"/>
            <charset val="204"/>
          </rPr>
          <t xml:space="preserve">Количество радиаторов на типовом этаже здания. Ежегодно нужно производить замену одного этажа. </t>
        </r>
      </text>
    </comment>
    <comment ref="G80" authorId="0" shapeId="0" xr:uid="{50BDDDA9-E09B-4515-BA6D-16F86959531C}">
      <text>
        <r>
          <rPr>
            <b/>
            <sz val="9"/>
            <color indexed="81"/>
            <rFont val="Tahoma"/>
            <family val="2"/>
            <charset val="204"/>
          </rPr>
          <t>В стоимость замены входит биметаллический радиатор и полный комплект подключения включая терморегулирующую арматуру</t>
        </r>
      </text>
    </comment>
    <comment ref="F81" authorId="0" shapeId="0" xr:uid="{CB2CD4AB-0CB0-47DF-8EB9-77B451B85308}">
      <text>
        <r>
          <rPr>
            <b/>
            <sz val="9"/>
            <color indexed="81"/>
            <rFont val="Tahoma"/>
            <family val="2"/>
            <charset val="204"/>
          </rPr>
          <t>Количество стяков заменённых в квартирах собственников МКД в 2025 году</t>
        </r>
      </text>
    </comment>
    <comment ref="G81" authorId="0" shapeId="0" xr:uid="{9E4CDA55-518A-4D0F-AD42-D402E5B7A7D8}">
      <text>
        <r>
          <rPr>
            <b/>
            <sz val="9"/>
            <color indexed="81"/>
            <rFont val="Tahoma"/>
            <family val="2"/>
            <charset val="204"/>
          </rPr>
          <t>средняя стоимость замены одного стояка на этаже включая работы и материалы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kol-44-2</author>
  </authors>
  <commentList>
    <comment ref="F78" authorId="0" shapeId="0" xr:uid="{F9F7D90E-3CD8-4351-B35D-1C8CDB38BC1A}">
      <text>
        <r>
          <rPr>
            <b/>
            <sz val="9"/>
            <color indexed="81"/>
            <rFont val="Tahoma"/>
            <family val="2"/>
            <charset val="204"/>
          </rPr>
          <t>72 штук пробковых кранов на стояках отопления</t>
        </r>
      </text>
    </comment>
    <comment ref="F80" authorId="0" shapeId="0" xr:uid="{D1153A8D-6852-4447-B630-99407997E9B3}">
      <text>
        <r>
          <rPr>
            <b/>
            <sz val="9"/>
            <color indexed="81"/>
            <rFont val="Tahoma"/>
            <family val="2"/>
            <charset val="204"/>
          </rPr>
          <t xml:space="preserve">Количество радиаторов на типовом этаже здания. Ежегодно нужно производить замену одного этажа. </t>
        </r>
      </text>
    </comment>
    <comment ref="G80" authorId="0" shapeId="0" xr:uid="{7DA68EE1-427A-41E4-B1B0-BEC827F2AEBC}">
      <text>
        <r>
          <rPr>
            <b/>
            <sz val="9"/>
            <color indexed="81"/>
            <rFont val="Tahoma"/>
            <family val="2"/>
            <charset val="204"/>
          </rPr>
          <t>В стоимость замены входит биметаллический радиатор и полный комплект подключения включая терморегулирующую арматуру</t>
        </r>
      </text>
    </comment>
    <comment ref="F81" authorId="0" shapeId="0" xr:uid="{BDD44787-CF0C-45F6-A62F-B00DFE5A4BEA}">
      <text>
        <r>
          <rPr>
            <b/>
            <sz val="9"/>
            <color indexed="81"/>
            <rFont val="Tahoma"/>
            <family val="2"/>
            <charset val="204"/>
          </rPr>
          <t>Количество стяков заменённых в квартирах собственников МКД в 2025 году</t>
        </r>
      </text>
    </comment>
    <comment ref="G81" authorId="0" shapeId="0" xr:uid="{869CF83C-6266-4110-A03A-613134D4628B}">
      <text>
        <r>
          <rPr>
            <b/>
            <sz val="9"/>
            <color indexed="81"/>
            <rFont val="Tahoma"/>
            <family val="2"/>
            <charset val="204"/>
          </rPr>
          <t>средняя стоимость замены одного стояка на этаже включая работы и материалы</t>
        </r>
      </text>
    </comment>
  </commentList>
</comments>
</file>

<file path=xl/sharedStrings.xml><?xml version="1.0" encoding="utf-8"?>
<sst xmlns="http://schemas.openxmlformats.org/spreadsheetml/2006/main" count="2884" uniqueCount="348">
  <si>
    <t>Итого средняя величина М1 в год (исключены из расчёта июнь и июль)</t>
  </si>
  <si>
    <t>Итого средняя величина М1 в отопительный сезон с 01 октября по 30 апреля</t>
  </si>
  <si>
    <t>значения таблицы - средняя величина (Т1) градусов цельсия в месяц</t>
  </si>
  <si>
    <t>Итого средняя величина Т1 в отопительный сезон с 01 октября по 30 апреля</t>
  </si>
  <si>
    <t>значения таблицы - теплопотребления (Q Гкал) в период (месяц)</t>
  </si>
  <si>
    <t>Итого теплопотребление (Q Гкал) в период отопительного сезон с 01 октября по 30 апреля</t>
  </si>
  <si>
    <t>Проектные параметры:</t>
  </si>
  <si>
    <t>значения таблицы - средняя величина (М1) тонн в сутки</t>
  </si>
  <si>
    <t>2015г.</t>
  </si>
  <si>
    <t>2016г.</t>
  </si>
  <si>
    <t>2017г.</t>
  </si>
  <si>
    <t>2018г.</t>
  </si>
  <si>
    <t>2019г.</t>
  </si>
  <si>
    <t>2020г.</t>
  </si>
  <si>
    <t>2021г.</t>
  </si>
  <si>
    <t>2022г.</t>
  </si>
  <si>
    <t>2023г.</t>
  </si>
  <si>
    <t>2024г.</t>
  </si>
  <si>
    <t>2025г.</t>
  </si>
  <si>
    <t>месяц/год</t>
  </si>
  <si>
    <r>
      <t xml:space="preserve">параметры объёма теплоносителя (М1) </t>
    </r>
    <r>
      <rPr>
        <b/>
        <sz val="16"/>
        <color rgb="FFFF0000"/>
        <rFont val="Calibri"/>
        <family val="2"/>
        <charset val="204"/>
        <scheme val="minor"/>
      </rPr>
      <t xml:space="preserve">Василеозерская д.1 к.1 </t>
    </r>
    <r>
      <rPr>
        <b/>
        <sz val="16"/>
        <color theme="1"/>
        <rFont val="Calibri"/>
        <family val="2"/>
        <charset val="204"/>
        <scheme val="minor"/>
      </rPr>
      <t>за месяц</t>
    </r>
  </si>
  <si>
    <r>
      <t xml:space="preserve">параметры объёма теплоносителя (М1) </t>
    </r>
    <r>
      <rPr>
        <b/>
        <sz val="16"/>
        <color rgb="FFFF0000"/>
        <rFont val="Calibri"/>
        <family val="2"/>
        <charset val="204"/>
        <scheme val="minor"/>
      </rPr>
      <t xml:space="preserve">Василеозерская д.1 к.2 </t>
    </r>
    <r>
      <rPr>
        <b/>
        <sz val="16"/>
        <color theme="1"/>
        <rFont val="Calibri"/>
        <family val="2"/>
        <charset val="204"/>
        <scheme val="minor"/>
      </rPr>
      <t>за месяц</t>
    </r>
  </si>
  <si>
    <r>
      <t xml:space="preserve">параметры объёма теплоносителя (М1) </t>
    </r>
    <r>
      <rPr>
        <b/>
        <sz val="16"/>
        <color rgb="FFFF0000"/>
        <rFont val="Calibri"/>
        <family val="2"/>
        <charset val="204"/>
        <scheme val="minor"/>
      </rPr>
      <t xml:space="preserve">Балашова д.3 к.1 </t>
    </r>
    <r>
      <rPr>
        <b/>
        <sz val="16"/>
        <color theme="1"/>
        <rFont val="Calibri"/>
        <family val="2"/>
        <charset val="204"/>
        <scheme val="minor"/>
      </rPr>
      <t>за месяц</t>
    </r>
  </si>
  <si>
    <r>
      <t xml:space="preserve">параметры объёма теплоносителя (М1) </t>
    </r>
    <r>
      <rPr>
        <b/>
        <sz val="16"/>
        <color rgb="FFFF0000"/>
        <rFont val="Calibri"/>
        <family val="2"/>
        <charset val="204"/>
        <scheme val="minor"/>
      </rPr>
      <t xml:space="preserve">Балашова д.3 к.2 </t>
    </r>
    <r>
      <rPr>
        <b/>
        <sz val="16"/>
        <color theme="1"/>
        <rFont val="Calibri"/>
        <family val="2"/>
        <charset val="204"/>
        <scheme val="minor"/>
      </rPr>
      <t>за месяц</t>
    </r>
  </si>
  <si>
    <t xml:space="preserve"> </t>
  </si>
  <si>
    <t>в 2024 году проведена замена всех ОДПУ ЭЭ. Квартирные ИПУ ЭЭ часто выходят из строя, гарантирующий поставщик производит замену в очень длительные сроки. Со стороны гарантирующего поставщика плохо выполняются мероприятия по контрольным осмотрам ИПУ собственников помещений. Гарантирующему поставщику требуется устранить имеющиеся замечания.</t>
  </si>
  <si>
    <t>Лифты</t>
  </si>
  <si>
    <t>Поставщик не соблюдает температурный режим, в этой связи во время отопительного периода возникают жалобы от потребителей. Теплоноситель от поставщика приходит в здание на предельно низких параметрах, в этой связи в некоторых жилых помещениях здания МКД, температура воздуха прогревается до низкого порога нормативных параметров воздуха в помещении (18 градусов С). Необходимо подавать теплоноситель с более высокими параметрами по температуре.</t>
  </si>
  <si>
    <t>Поставщик не соблюдает температурный режим, в этой связи во время отопительного периода возникают жалобы от потребителей. Теплоноситель от поставщика приходит в здание на предельно низких параметрах, в этой связи в некоторых жилых помещениях, находящихся в конечных точках на пути следования теплоносителя по трубам, температура воды не превышает 50 градусов цельсия, что нарушает нормы ГВС по САНПИН. Связано это стем, что температура тплоносителя в межсезонье не превышает 60 гр.С, и в связи с этим отсутствует возможность предоставить соответствие ГВС нормам САНПИНа в точке водоразбора. Необходимо подавать теплоноситель с более высокими параметрами по температуре.</t>
  </si>
  <si>
    <t>2024-2025 г.г.</t>
  </si>
  <si>
    <t>2022-2023 г.г.</t>
  </si>
  <si>
    <t>2023-2024 г.г.</t>
  </si>
  <si>
    <t>Замечаний нет</t>
  </si>
  <si>
    <t>Два ввода. 2-я (вторая) категория надёжности</t>
  </si>
  <si>
    <t>Да.</t>
  </si>
  <si>
    <t>отсутствует</t>
  </si>
  <si>
    <t>2 лифта</t>
  </si>
  <si>
    <t>выявляются методом периодических плановых осмотров</t>
  </si>
  <si>
    <t>замечания отсутствуют, проблем не выявлено</t>
  </si>
  <si>
    <t>не выявлено</t>
  </si>
  <si>
    <t>Технологические нарушения по внешним причинам</t>
  </si>
  <si>
    <t>Схемные условия</t>
  </si>
  <si>
    <t>одностороннее подключение отопительных приборов:</t>
  </si>
  <si>
    <t>автоматические (погодозависимые) регуляторы, смесительные установки (насосы, элеваторы, ТРЖ)</t>
  </si>
  <si>
    <t>2022-2023 г.г. -</t>
  </si>
  <si>
    <t>2023-2024 г.г. -</t>
  </si>
  <si>
    <t>2024-2025 г.г. -</t>
  </si>
  <si>
    <t>Режимные условия</t>
  </si>
  <si>
    <t>Зависимые от погоды и нормативных параметров микроклимата в помещениях: давление/расход/температура теплоносителя</t>
  </si>
  <si>
    <t>Наличие обращений по качеству параметров микроклимата в помещениях, теплоносителя</t>
  </si>
  <si>
    <t>протечки запорной арматуры, трубопроводов ГВС/ХВС</t>
  </si>
  <si>
    <t>Аварийные ситуации общедомового оборудования</t>
  </si>
  <si>
    <t>протечки запорной арматуры, трубопроводов отопления</t>
  </si>
  <si>
    <t>Засоры / подпоры системы канализации</t>
  </si>
  <si>
    <t>Особенности функционирования объектов теплоснабжения и их оборудования</t>
  </si>
  <si>
    <t>В штатном режиме</t>
  </si>
  <si>
    <t>Проведение совместного осмотра объекта (с участием собственников объекта теплоснабжения, теплопотребляющей установки)</t>
  </si>
  <si>
    <t>аварийный останов котельных / аварии на магистральных разводящих сетях:</t>
  </si>
  <si>
    <t>1 раз</t>
  </si>
  <si>
    <t>3 раза</t>
  </si>
  <si>
    <t>Подготовка оганизационно-распорядительных документов организации о назначении ответственных лиц за безопасную эксплуатацию тепловых энергоустановок</t>
  </si>
  <si>
    <t>Обеспечение проведения обучения, проверка знаний лиц ответственных за обслуживание ТЭУ в т.ч. Знаний норм по охране труда</t>
  </si>
  <si>
    <t>Разработка эксплуатационных инструкций объектов теплоснабжения (МКД, ИТП)</t>
  </si>
  <si>
    <t>Организация и проведение периодической проверки узла учёта</t>
  </si>
  <si>
    <t>Составление актов сверки расчётов с ЕТО (ТСО)</t>
  </si>
  <si>
    <t>Организация проведения отбора проб горячей воды/теплоносителя и химико-биологического анализа</t>
  </si>
  <si>
    <t>Установка, пломбировка дроссельных (ограничительных) устройствах во внутренних системах с составлением актов</t>
  </si>
  <si>
    <t>Мероприятия технического характера</t>
  </si>
  <si>
    <t>Устранение выявленных нарушений в тепловых и гидравлических режимах работы теплопотребляющих установок</t>
  </si>
  <si>
    <t>Замена теплоизоляции</t>
  </si>
  <si>
    <t>Проведение обследования дымовых и вентиляционных каналов</t>
  </si>
  <si>
    <t>Подготовка к отопительному периоду теплового контура здания</t>
  </si>
  <si>
    <t>Ремонт (герметизация) монтажных межпанельных швов</t>
  </si>
  <si>
    <t>Замена контурного уплотнителя входных дверей</t>
  </si>
  <si>
    <t xml:space="preserve">ГРЩ здания с устаревшим оборудованием, требуется капитальный ремонт, произвести работы по их модернизации, включая предпроектную, проектную, монтажную, и пусконаладочную работу. </t>
  </si>
  <si>
    <t>Поставщик не соблюдает температурный режим, в этой связи во время отопительного периода возникают жалобы от потребителей. Необходимо предоставить потребителям в общий доступ температурный график котельной.</t>
  </si>
  <si>
    <t>несоблюдение температурного
графика котельными, срезка
графика:</t>
  </si>
  <si>
    <t>изменение расхода теплоносителя
в магистральных теплосетях:</t>
  </si>
  <si>
    <t>изменение температуры теплоносителя
в магистральных теплосетях:</t>
  </si>
  <si>
    <t>Открытая система, зависимая схема, двухтрубная. Подача ресурса централизованная от котельной №6, поставщик ОАО "ВТ сети"</t>
  </si>
  <si>
    <t>Холодное водоснабжение централизованное, 1 (один) ввод в здание, 1 (один) водомерный узел. Горячее водоснабжение по открытой зависимой схеме. Подача ресурса централизованная от котельной №6, поставщик ОАО "ВТ сети"</t>
  </si>
  <si>
    <t>централизованное, поставщик ОАО "ВТ сети"</t>
  </si>
  <si>
    <t>централизованное, поставщик ООО "РКС Энерго"</t>
  </si>
  <si>
    <t>Технологические нарушения по внутренним причинам</t>
  </si>
  <si>
    <t>Анализ прохождения предыдущих трех отопительных периодов</t>
  </si>
  <si>
    <t>некорректная работа насосов, теплообменников:</t>
  </si>
  <si>
    <t>нет данных</t>
  </si>
  <si>
    <t>циркуляционные насосы</t>
  </si>
  <si>
    <t>В рамках договора эксплуатации заложить расходы на проведение плановых периодических осмотров инженерных систем с вявлением и фиксацией мест с признаками нарушений/изменений/переустройств и других выявленных недостатков. Провести работу с населением о недопущении полного ограничения доступа к инженерным системам трубопроводов, с целью их постоянного контроля и обеспечения доступа для проведения ремонтных работ.</t>
  </si>
  <si>
    <t>Автоматика и устройства погодозависимого оборудования в системе отсутствует. В перспективе необходимо подготовить проект модернизации систем теплопотребления с внедрением автоматики удалённого регулирования и управления данными системами. Данные меры могут существенно сократить время реагирования при возникновении аварий и минимизировать риски и последствия прорывов трубопроводов.</t>
  </si>
  <si>
    <t>Система теплопотребления здания зависимая, выполнена по открытой схеме. В здании и в отдельных его помещениях отсутствует регулирующая арматура позволяющая производить настройку параметров теплоносителя относительно температуры наружного воздуха. Не смотря на то, что по проекту в каждом отапливаемом помещении по проекту перед радиатором должен стоять трёхходовой кран на линии байпаса, позволяющий регулировать температуру в помещении, фактически эти регуляторы отсутствуют в системе. Единственным способом регулировки параметров теплоносителя в системе для исключения перетопа, остаётся погодозависимая автоматика котельной поставщика.</t>
  </si>
  <si>
    <t>Система теплопотребления здания зависимая, выполнена по открытой схеме. В здании и в отдельных его помещениях отсутствует регулирующая арматура позволяющая производить настройку параметров теплоносителя относительно температуры наружного воздуха. Не смотря на то, что по проекту в каждом отапливаемом помещении по проекту перед радиатором должен стоять трёхходовой кран на линии байпаса, позволяющий регулировать температуру в помещении, фактически эти регуляторы отсутствуют в системе. Требуется ежегодно закладывать в бюджет статью расходов на замену радиаторов центрального отопления в здании с установкой байпасной линии и терморегуляторов, позволяющих вручную производить настройку температуры радиаторов и тем самым регулировать температуру воздуха в помещении.</t>
  </si>
  <si>
    <t>Общедомовая система трубопроводов стояков ГВС, выполнена из оцинкованной стали и частично были прведены ремонты трубопровода с применением полимерных труб. Места стыков стального и полимерного трубопроводов, выполненны с применением переходных разъёмных муфт, которые при температурных изменениях начинают массово течь. Данная проблема является следствием неграмотного (некачественного) проведения работ по ремонту трубопровода ГВС в более ранние периоды эксплуатации. С целью исключения подтопления и разгерметизации трубопроводов ГВС, необходимо составить сводную таблицу с указанием мест присутствия разъёмных соединений на стояках ГВС и включить в план работ по полной замене данных стояков от подвала до технического этажа.</t>
  </si>
  <si>
    <t xml:space="preserve">Запорные краны, пробкового типа, требуют замены и ремонта в связи с их неработоспособностью. Данный вид работ включён в перечень работ по подготовке зданий к отопительному сезону 2025-2026 г.г., в бюджет заложены средства на их проведение. </t>
  </si>
  <si>
    <t>В план мероприятий подготовки к отопительному периоду заложены  работы  по плановой промывке системы канализации здания.</t>
  </si>
  <si>
    <t>В план текущего ремонта требуется зкладывать расходы на замену радиаторов отопления и приведение системы теплопотребления в соответствие с проектом. Замену желательно начать с верхних этажей здания, меняя каждый год радиаторы на целом этаже, тем самым в итоге поставить цель заменить радиаторы в течение 10 лет в рамках текущего ремонта. Данная мера позволит в ближайшие пять лет лет добиться равномерного распределения тепла по всем этажам, включая первые. Данные мероприятия можно так же отнести к "мероприятиям по режимной наладке" систем теплопотребления.</t>
  </si>
  <si>
    <t>Ответственный за ТЭУ Матюхин Е.А.</t>
  </si>
  <si>
    <t>до 15.07.2025</t>
  </si>
  <si>
    <t>Постоянно</t>
  </si>
  <si>
    <t>Обеспечение системы мониторинга состояния системы теплоснабжения</t>
  </si>
  <si>
    <t>Обеспечение механизма оперативно-диспетчерского управления в системе теплоснабжения.</t>
  </si>
  <si>
    <t>до 15.04.2025</t>
  </si>
  <si>
    <t>Договоры обслуживания инженерных сетей, в том числе по управленю системой теплоснабжения</t>
  </si>
  <si>
    <t>Наличие положения о диспетчерской службе</t>
  </si>
  <si>
    <t>До 01.07.2025</t>
  </si>
  <si>
    <t>10.05.2025</t>
  </si>
  <si>
    <t>До 01.09.25г.</t>
  </si>
  <si>
    <t>До 15.07.25г.</t>
  </si>
  <si>
    <t>До 20.05.25г.</t>
  </si>
  <si>
    <t>До 31.03.25г. и до 30.09.25г.</t>
  </si>
  <si>
    <t>Наличие актов проведения гидравлических испытаний на прочность и плотность трубопроводов тепловых сетей в соответствии с пунктом 6.2.16 Правил N 115.</t>
  </si>
  <si>
    <t>№</t>
  </si>
  <si>
    <t>Дата предъявления выполненных работ</t>
  </si>
  <si>
    <t>Виды проводимых работ</t>
  </si>
  <si>
    <t>май 2025 г.</t>
  </si>
  <si>
    <t>Проведение обучения и проверки знаний в территориальных органах Ростехнадзора ответственного и его заместителя за исправное состояние и безопасную эксплуатацию тепловых энергоустановок;</t>
  </si>
  <si>
    <t>июнь-июль 2025г.</t>
  </si>
  <si>
    <t>июнь 2025г.</t>
  </si>
  <si>
    <t>Отключение горячего водоснабжения потребителей в связи с планово-профилактическим ремонтом тепловых сетей, котельного оборудования, ТЭУ, и систем трубопроводов ГВС;</t>
  </si>
  <si>
    <t>Ремонт теплоэнергетического оборудования, нуждающегося в восстановлении;</t>
  </si>
  <si>
    <t>Замена неисправных контрольно-измерительных приборов ТЭУ и их поверка;</t>
  </si>
  <si>
    <t>Опрессовка домовых систем теплопотребления и тепловых энергоустановок в соответствии с нормативно-технической документацией;</t>
  </si>
  <si>
    <t>август-сентябрь 2025г.</t>
  </si>
  <si>
    <t>Техническая проверка конструктивных элементов зданий, утепление тепловых контуров зданий с целью избежания и минимизации теплопотерь;</t>
  </si>
  <si>
    <t>сентябрь-октябрь 2025г.</t>
  </si>
  <si>
    <t xml:space="preserve">Проведение режимной наладки тепло потребляющего оборудования на основании анализа предыдущих отопительных периодов. </t>
  </si>
  <si>
    <t>Разработка перечня документации для эксплуатируемого объекта</t>
  </si>
  <si>
    <t>Разработка эксплуатационных режимов, а также мероприятия по их внедрению</t>
  </si>
  <si>
    <t>1.1</t>
  </si>
  <si>
    <t>1.2</t>
  </si>
  <si>
    <t>1.3</t>
  </si>
  <si>
    <t>3.1</t>
  </si>
  <si>
    <t>3.2</t>
  </si>
  <si>
    <t>12.1</t>
  </si>
  <si>
    <t>12.2</t>
  </si>
  <si>
    <t>12.3</t>
  </si>
  <si>
    <t>12.4</t>
  </si>
  <si>
    <t>12.5</t>
  </si>
  <si>
    <t>12.6</t>
  </si>
  <si>
    <t>12.7</t>
  </si>
  <si>
    <t>12.8</t>
  </si>
  <si>
    <t>12.9</t>
  </si>
  <si>
    <t>12.11</t>
  </si>
  <si>
    <t>13.1</t>
  </si>
  <si>
    <t>13.2</t>
  </si>
  <si>
    <t>13.3</t>
  </si>
  <si>
    <t>1.4</t>
  </si>
  <si>
    <t>1.5</t>
  </si>
  <si>
    <t>2</t>
  </si>
  <si>
    <t>2.1</t>
  </si>
  <si>
    <t>2.2</t>
  </si>
  <si>
    <t>2.3</t>
  </si>
  <si>
    <t>2.4</t>
  </si>
  <si>
    <t>3</t>
  </si>
  <si>
    <t>4</t>
  </si>
  <si>
    <t>4.1</t>
  </si>
  <si>
    <t>4.2</t>
  </si>
  <si>
    <t>4.3</t>
  </si>
  <si>
    <t>5</t>
  </si>
  <si>
    <t>5.1</t>
  </si>
  <si>
    <t>5.2</t>
  </si>
  <si>
    <t>5.3</t>
  </si>
  <si>
    <t>6</t>
  </si>
  <si>
    <t>6.1</t>
  </si>
  <si>
    <t>6.2</t>
  </si>
  <si>
    <t>6.3</t>
  </si>
  <si>
    <t>7</t>
  </si>
  <si>
    <t>7.1</t>
  </si>
  <si>
    <t>7.2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</si>
  <si>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</si>
  <si>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</si>
  <si>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</si>
  <si>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</si>
  <si>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</si>
  <si>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</si>
  <si>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</si>
  <si>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</si>
  <si>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</si>
  <si>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10</t>
  </si>
  <si>
    <t>10.1</t>
  </si>
  <si>
    <t>10.2</t>
  </si>
  <si>
    <t>10.3</t>
  </si>
  <si>
    <t>11</t>
  </si>
  <si>
    <t>11.1</t>
  </si>
  <si>
    <t>11.2</t>
  </si>
  <si>
    <t>11.3</t>
  </si>
  <si>
    <t>11.4</t>
  </si>
  <si>
    <t>11.5</t>
  </si>
  <si>
    <t>11.6</t>
  </si>
  <si>
    <t>11.7</t>
  </si>
  <si>
    <t>11.8</t>
  </si>
  <si>
    <t>11.9</t>
  </si>
  <si>
    <t>11.10</t>
  </si>
  <si>
    <t>11.11</t>
  </si>
  <si>
    <t>11.12</t>
  </si>
  <si>
    <t>11.13</t>
  </si>
  <si>
    <t>Ремонт кровли / утепление подкровельного пространства с прокладкой ветрозащитной и пароизоляционной мембран</t>
  </si>
  <si>
    <t>Промывка фильтров грязевиков систем водоснабжения и теплопотребления;</t>
  </si>
  <si>
    <t xml:space="preserve"> В течение двух недель после завершения отопительного сезона, проведение гидравлических испытаний тепловых сетей, оборудования тепловых пунктов и систем теплопотребления на прочность и плотность;</t>
  </si>
  <si>
    <t>Замена (ремонт) запорной арматуры. Полная замена (ремонт) всех пробковых кранов на стояках системы отопления в кол-ве 80-ти штук.</t>
  </si>
  <si>
    <t>Шурфовки, вырезки из трубопроводов для определения корозионного износа металла труб. Проведение ремонтных работ на выявленных аварийных участках системы теплопотребления и на оборудовании тепловых энергоустановок (замена участков трубопроводов, задвижек, арматуры, теплоизоляции);</t>
  </si>
  <si>
    <t>Промывка тепловых пунктов и систем теплопотребления здания. (ГИДРОПНЕВМАТИЧЕСКАЯ)</t>
  </si>
  <si>
    <t>Обеспечение освещения помещений подвала (40 ламп) / техэтажа / МОПов</t>
  </si>
  <si>
    <t>ПТЭТЭ (Приказ №115 от 24.03.2003г.)</t>
  </si>
  <si>
    <t>Виды проводимых мероприятий</t>
  </si>
  <si>
    <t xml:space="preserve">Дата предъявления </t>
  </si>
  <si>
    <t>ответственный</t>
  </si>
  <si>
    <t>п/п</t>
  </si>
  <si>
    <t>Наименование</t>
  </si>
  <si>
    <t>Описание</t>
  </si>
  <si>
    <t>Примечание</t>
  </si>
  <si>
    <t>Материал трубопроводов</t>
  </si>
  <si>
    <t>Электрический ввод</t>
  </si>
  <si>
    <t>Наличие прибора учета
электроэнергии</t>
  </si>
  <si>
    <t>Система АППЗ и дымоудаления</t>
  </si>
  <si>
    <t>теплоснабжение</t>
  </si>
  <si>
    <t>водоснабжение</t>
  </si>
  <si>
    <t>водоотведение</t>
  </si>
  <si>
    <t>электроснабжение</t>
  </si>
  <si>
    <t>Начало отопительного сезона</t>
  </si>
  <si>
    <t>Завершение отопительного сезона</t>
  </si>
  <si>
    <t>основание</t>
  </si>
  <si>
    <t>12.12</t>
  </si>
  <si>
    <t>12.13</t>
  </si>
  <si>
    <t>12.14</t>
  </si>
  <si>
    <t>Мероприятия организационного характера, выполнение требований, установленных частью 4 статьи 20 Федерального закона о
теплоснабжении</t>
  </si>
  <si>
    <t xml:space="preserve">Акт опробования работоспособности оборудования насосных станций, проведение которого установлено требованиями пункта 6.2.48 Правил N 115.                                                                      </t>
  </si>
  <si>
    <t>Утвержденный в соответствии с требованиями пункта 2.7.3 Правил N 115 перечень запасов материалов, запорной арматуры, запасных частей, средств механизации для выполнения срочных внеплановых (аварийных) ремонтных работ, результаты последней проведенной инвентаризации запасов материалов, запорной арматуры, запасных частей</t>
  </si>
  <si>
    <t>Технические отчеты о проведении режимно-наладочных испытаний объектов теплоснабжения, утвержденные режимные карты, требования к которым установлены пунктами 2.5.4, 2.8.1,5.3.6,9.3.25, 12.11 Правил № 115.</t>
  </si>
  <si>
    <t>Наличие актов о проведении очистки и промывки тепловых сетей, тепловых пунктов, требования к которым установлены пунктами 5.3.37, 6.2.17, 12.18 Правил N 115.</t>
  </si>
  <si>
    <t xml:space="preserve">Наличие актов (технических отчетов) о проведении испытаний тепловых сетей (в соответствии с графиком проведения испытаний, утвержденным руководителем (техническим руководителем) организации) на максимальную температуру, о проведении испытаний по определению тепловых потерь через тепловую изоляцию, о проведении испытания по определению гидравлических потерь трубопроводов водяных тепловых сетей в сцоки. установленные пунктом 6.2.32 Правил N 115.                                                                                        
</t>
  </si>
  <si>
    <t>Наличие актов и паспортов дымовых труб, в которых в соответствии с требованиями пункта 3.3.14 Правил N 115 отражены результаты наблюдений за техническим состоянием дымовых труб, осадкой фундаментов, мониторингом деформации, проверок вертикальности, инструментальной проверки заземляющего контура, наблюдения за исправностью осветительной арматуры</t>
  </si>
  <si>
    <t>Наличие актов комплексного обследования, очередных и внеочередных осмотров зданий и сооружений объектов теплоснабжения, журналов, паспортов зданий и сооружений, определенных перечнем документации эксплуатирующей организации, в которые занесены результаты текущих осмотров в соответствии с пунктом 3.1.3 Правил N 115.</t>
  </si>
  <si>
    <t>Обеспечение наличия плана действий по ликвидации последствий аварийных ситуаций с применением электронного моделирования аварийных ситуаций</t>
  </si>
  <si>
    <t>Выполнение предписаний, содержащих требования об устранении нарушений требований пунктов 2.3.14,2.3.15,2.8.1, 3.3.4 - 3.3.8,4.1.1, 5.3.6, 5.3.26, 5.3.31, 5.3.32, 5.3.52, 6.2.16, 6.2.26, 6.2.32, 6.2.48, 6.2.52, 6.2.60, 6.2.62, 8.2.1 - 8.2.5, 8.2.12, 8.2.13,10.1.9,11.1, 11.2, 11.5, 15.1.5 - 15.1.7 "Правил технической эксплуатации тепловых энергоустановок" (далее - Правила №115, и пунктов 394, 396 - 399, 403 федеральных норм и правил в области промышленной безопасности "Правила промышленной безопасности при использовании оборудования, работающего под избыточным давлением", (далее - ФНП № 536)</t>
  </si>
  <si>
    <t>Копии удостоверений о проверке знаний или журнала проверки знаний, протоколов проверки знаний, предусмотренных пунктами 43 - 45 Правил технической эксплуатации электроустановок потребителей электрической энергии, утвержденных приказом Минэнерго России от 12 августа 2022 г. N 811 &lt;6&gt;, пунктом 2.3.23 Правил N 115, в случае эксплуатации ОПО - копии удостоверений о допуске к самостоятельной работе обслуживающего персонала,
или копии протоколов проверки знаний в области промышленной безопасности работников и руководителей, предусмотренные пунктом 238 Правил промышленной безопасности.</t>
  </si>
  <si>
    <t xml:space="preserve">Копии документов, подтверждающих проведение обучения работников действиям в случае аварии или инцидента на опасном производственном объекте, в соответствии со статьей 10 Федерального закона о промышленной безопасности.                                                                          
</t>
  </si>
  <si>
    <t>Приказы о назначении лиц, ответственных за безопасную эксплуатацию тепловых энергоустановок для объектов, не отнесенных к ОПО, определенные пунктами 2.1.2, 2.1.3 Правил N 115, и (или), в случае эксплуатации оборудования, отнесенного к ОПО, организационно-распорядительные документы организации о назначении лиц, ответственных за безопасную эксплуатацию оборудования, работающего под избыточным давлением, и ответственных за осуществление производственного контроля, определенные пунктом 228 Правил промышленной безопасности.</t>
  </si>
  <si>
    <t>Наличие утвержденных инструкций по охране труда, утвержденный порядок производства работ повышенной опасности и оформления наряда-допуска, утвержденный перечень работ, выполняемых по нарядам-допускам в соответствии с Правилами по охране труда при эксплуатации объектов теплоснабжения и теплопотребляющих установок, утвержденных приказом Минтруда России от 17 декабря 2020 г. N 924н</t>
  </si>
  <si>
    <t>Наличие утвержденных в соответствии с пунктом 2.3.48 Правил N 115 и пунктом 236 Правил промышленной безопасности программ противоаварийных тренировок, журналов, подтверждающих проведение тренировок согласно утвержденной программе противоаварийных тренировок.</t>
  </si>
  <si>
    <t>Наличие утвержденных температурных графиков, гидравлических режимов работы системы теплоснабжения на предстоящий отопительный период, разработанных в соответствии с пунктом 6.2.1 Правил N 115, а также эксплуатационных инструкций по ведению и контролю режимов работы системы теплоснабжения</t>
  </si>
  <si>
    <t>Наличие актов ввода в эксплуатацию и актов периодической проверки узла учета и средств измерений, входящих в состав узла учета, содержащие результаты поверки таких приборов и средств измерений</t>
  </si>
  <si>
    <t>Разработка в соответствии с пунктом 2.7.10 Правил N 115 нормативно-технического документа об организации ремонтного производства, разработке ремонтной документации, планированию и подготовке к ремонту, выводу в ремонт и производству ремонта, а также приемке и оценке качества ремонта, а также акты приемки объектов теплоснабжения и теплопотребляющих установок из ремонта с приложением дефектных ведомостей (при наличии), протоколов испытаний и наладки, предусмотренные пунктом 2.7.13 Правил N 115</t>
  </si>
  <si>
    <t>Наличие паспортов оборудования, работающего под давлением с отметками: 1) о проведенных освидетельствованиях и экспертизах объектов ОПО, в том числе и технического диагностирования (для объектов не ОПО), 2) о проверке плотности (герметичности), настройки и регулировки предохранительных клапанов</t>
  </si>
  <si>
    <t>Синхронизация плана подготовки к отопительному периоду и проведения ремонтных работ требующих отключения горячего водоснабжения, заполнения теплопотребляющих установок сетевой водой после выполнения таковых работ с ЕТО (ТСО)</t>
  </si>
  <si>
    <t xml:space="preserve">Обеспечение выполнения плана подготовки к отопительному периоду и предоставление подтверждающих документов и сдача документации с целью получения актов и паспортов готовности зданий к отопительному сезону;                                                                               
</t>
  </si>
  <si>
    <t xml:space="preserve">Договоры, подтверждающие наличие персонала, осуществляющего функции эксплуатационной и диспетчерской служб                                             </t>
  </si>
  <si>
    <t>11.14</t>
  </si>
  <si>
    <t>11.15</t>
  </si>
  <si>
    <t>11.16</t>
  </si>
  <si>
    <t>11.17</t>
  </si>
  <si>
    <t>11.18</t>
  </si>
  <si>
    <t>11.19</t>
  </si>
  <si>
    <t>11.20</t>
  </si>
  <si>
    <t>11.21</t>
  </si>
  <si>
    <t>11.22</t>
  </si>
  <si>
    <t>11.23</t>
  </si>
  <si>
    <t>11.24</t>
  </si>
  <si>
    <t>11.25</t>
  </si>
  <si>
    <t>11.26</t>
  </si>
  <si>
    <t>11.27</t>
  </si>
  <si>
    <t>11.28</t>
  </si>
  <si>
    <t>11.29</t>
  </si>
  <si>
    <t>11.30</t>
  </si>
  <si>
    <t>11.31</t>
  </si>
  <si>
    <t>11.32</t>
  </si>
  <si>
    <t>11.33</t>
  </si>
  <si>
    <t>11.34</t>
  </si>
  <si>
    <t>11.35</t>
  </si>
  <si>
    <t>11.36</t>
  </si>
  <si>
    <t>11.37</t>
  </si>
  <si>
    <t>11.38</t>
  </si>
  <si>
    <t>11.39</t>
  </si>
  <si>
    <t>11.40</t>
  </si>
  <si>
    <t>Схема подачи ресурса на объект</t>
  </si>
  <si>
    <t>КУ (ресурс)</t>
  </si>
  <si>
    <t>ХВС - трубопроводы из оцинкованной стали</t>
  </si>
  <si>
    <t>Оцинкованная сталь. При производстве ремонтных работ используются полимерные материалы (армированный стекловолокном полипропилен с характеристиками по давлению PN25)</t>
  </si>
  <si>
    <t>ГВС - трубопроводы из оцинкованной стали</t>
  </si>
  <si>
    <t>Пожарный водопровод - трубопроводы из оцинкованной стали окрашеные</t>
  </si>
  <si>
    <t>Ливневая канализация - трубопроводы из оцинкованной стали</t>
  </si>
  <si>
    <t>Хозяйственно-бытовая канализация - трубопроводы из чугуна</t>
  </si>
  <si>
    <t>Трубопровод из чугуна. При производстве ремонтных работ используются полимерные материалы (ПВХ)</t>
  </si>
  <si>
    <t>Заключён договор на периодическое техническое обслуживание. Оборудование устаревшее, в удовлетворительном состоянии, срок эксплуатации продлён на 5 (пять) лет). Не смотря на обслуживание очень часто происходят поломки, и чаще всего по вине самих же проживающих в МКД.</t>
  </si>
  <si>
    <t>Неоднократно за сезон возникают подпоры стоками хозяйственно-бытовой канализации, и по этой причине стоками заполняются подвалы. Устанение последствий подпоров канализации несёт большие экономические затраты для управляющей компании, так как подвалы находятся в её зоне ответственности. В уличной наружной сети хозяйственно-бытовой канализации поставщика существует участок с явным дефектом, из-за которого возникают периодические подпоры, и который необходимо устранить силами поставщика. Поставщику услуг необходимо соблюдать график проведения плановых работ по профилактической промывке наружных сетей канализации. Проблема подпора возникает в основном из-за халатного отношения жильцов к использованию канализационных сетей. В систему хоз.-бытовой канализации смываются тряпки, памперсы, нерастворимые полипропиленовые салфетки, наполнители кошачьих лотков. Именно поэтой причине происходит засорение сетей, в том числе и внутридомовых. Так же причиной засорения служит то, что уклоны внутридомовых канилизационных лежаков минимальные, и по этой причине так же происходят засоры сетей. В перечень мероприятий подготовки к отопительному сезону заложить работы по перекладке участков лежаков канализации с установкой ревизионных окон и соблюдением уклонов.</t>
  </si>
  <si>
    <t>нет сведений</t>
  </si>
  <si>
    <t>Сезон</t>
  </si>
  <si>
    <t>Присутствует явный физический износ трубопроводов систем ХВС и ГВС, возникают сложности проведения ремонта из-за стремительной инфляции и увеличения стоимости материалов при неизменном уровне финансирования, и отказе собственников от повышения тарифа на текущий ремонт:</t>
  </si>
  <si>
    <t>инженерные сети</t>
  </si>
  <si>
    <t>качество ремонтных работ</t>
  </si>
  <si>
    <t>самовольное вмешательство посторонних лиц в работу системы отопления/ХВС/ГВС:</t>
  </si>
  <si>
    <t>Присутствует явный физический износ трубопроводов систем ХВС и ГВС, возникают сложности проведения ремонта из-за стремительной инфляции и увеличения стоимости материалов при неизменном уровне финансирования, и отказе собственников от повышения тарифа на текущий ремонт: Система теплопотребления здания выполнена застройщиком с нарушениями проектной документации. В каждом отапливаемом помещении по проекту перед радиатором должен стоять трёхходовой кран на линии байпаса, позволяющий регулировать температуру с помещении, открывая или закрывая байпасную линию. Фактически указанная регулировочная арматура отсутствует и по этой причине происходит неравномерный прогрев помещений на разных этажах здания. Розлив системы отопления происходит с верхнего технического этажа, поэтому верхние этажи задыхаются от жары не имея возможности отрегулировать температуру, а нижние этажи мёрзнут и не в состоянии исправить ситуацию никакими способами. У эксплуатирующей организации также в этом случае отсутствует возможность хоть как то повлиять на сложившуюся ситуацию, кроме как ежегодно закладывать в бюджет средства для проведения ремонтных работ по приведению системы теплопотребления к проектному состоянию. Трубопроводы системы ХВС (стояки и лежаки) имеют сильный износ и заужение по причине зарастания отложениями железа, вплоть до полного отсутствия прохода для воды. ВЫВОДЫ: УВЕЛИЧИВАТЬ СТАТЬЮ РАСХОДОВ "ТЕКУЩЕГО РЕМОНТА"! Необходимоежегодно менять радиаторы отопления в здании и устанавливать регулировочную арматуру для равномерного распределения тепла по этажам. Проводить замену стояков холодного водоснабжения для обеспечения подачи коммунальной услуги населению!</t>
  </si>
  <si>
    <t>В планы подготовки включить мероприятия по гидропневматической промывке системы теплопотребления. В рамках договора эксплуатации заложить расходы на проведение плановых периодических осмотров инженерных систем с вявлением и фиксацией мест с признаками нарушений/изменений/переустройств и других выявленных недостатков. В местах верхних точек розлива заменить воздухоотводчики. Заменить и отремонтировать полностью пробковые краны на всех стояках.</t>
  </si>
  <si>
    <t>Естественный износ радиаторов отопления, требует планирование бюджета с условием внесения замены отопительных приборов не менее 40 штук в год, с целью полной их замены в течение 10-ти (десяти) ближайших лет. Альтернатива замены существующих отопительных приборов "Биметаллические радиаторы". Современная альтернатива трёхходовому крану на линии байпаса, это терморегулятор.</t>
  </si>
  <si>
    <t>В рамках мероприятий подготовки к отопительному периоду необходимо произвести техническое обслуживание с полным разбором и оценкой состояния оборудования. Заложить в бюджет стоимость ТО.</t>
  </si>
  <si>
    <t>Обращения потребителей</t>
  </si>
  <si>
    <t>Председатель Правления Вердеш.З.Н.</t>
  </si>
  <si>
    <t>Обеспечение и выполнение требований пожарной безопасности, наличие инструкций</t>
  </si>
  <si>
    <t xml:space="preserve">Наличие утвержденных в соответствии с Перечнем и требованиями пункта 2.8.4 Правил N 115 эксплуатационные инструкции объектов теплоснабжения и (или) производственные инструкции, разработанные в соответствии с пунктами 278, 363 и 364 Правил промышленной безопасности.                                                                                                      </t>
  </si>
  <si>
    <t>01.06.2025
.</t>
  </si>
  <si>
    <t>13.4</t>
  </si>
  <si>
    <t>13.5</t>
  </si>
  <si>
    <t>Отопление - трубопроводы из оцинкованной стали</t>
  </si>
  <si>
    <t>Оцинкованная сталь. При производстве ремонтных работ собственники используются полимерные материалы (армированный стекловолокном полипропилен с характеристиками по давлению PN25)</t>
  </si>
  <si>
    <t>Cтальной трубопровод</t>
  </si>
  <si>
    <r>
      <t xml:space="preserve">Средняя величина температуры теплоносителя ( параметр Т1) в отопительный сезон с 01 октября по 30 апреля </t>
    </r>
    <r>
      <rPr>
        <b/>
        <sz val="11"/>
        <color theme="1"/>
        <rFont val="Times New Roman"/>
        <family val="1"/>
        <charset val="204"/>
      </rPr>
      <t>66,4 гр.С</t>
    </r>
  </si>
  <si>
    <r>
      <t xml:space="preserve">Итого средняя величина объёма теплоносителя ( параметр М1) в отопительный сезон с 01 октября по 30 апреля </t>
    </r>
    <r>
      <rPr>
        <b/>
        <sz val="11"/>
        <color theme="1"/>
        <rFont val="Times New Roman"/>
        <family val="1"/>
        <charset val="204"/>
      </rPr>
      <t>208,07 тонны в сутки</t>
    </r>
  </si>
  <si>
    <r>
      <t xml:space="preserve">Средняя величина температуры теплоносителя ( параметр Т1) в отопительный сезон с 01 октября по 30 апреля </t>
    </r>
    <r>
      <rPr>
        <b/>
        <sz val="11"/>
        <color theme="1"/>
        <rFont val="Times New Roman"/>
        <family val="1"/>
        <charset val="204"/>
      </rPr>
      <t>67,3 гр.С</t>
    </r>
  </si>
  <si>
    <r>
      <t xml:space="preserve">Средняя величина температуры теплоносителя ( параметр Т1) в отопительный сезон с 01 октября по 30 апреля </t>
    </r>
    <r>
      <rPr>
        <b/>
        <sz val="11"/>
        <color theme="1"/>
        <rFont val="Times New Roman"/>
        <family val="1"/>
        <charset val="204"/>
      </rPr>
      <t>67,5 гр.С</t>
    </r>
  </si>
  <si>
    <r>
      <t xml:space="preserve">Средняя величина объёма теплоносителя ( параметр М1) в отопительный сезон с 01 октября по 30 апреля </t>
    </r>
    <r>
      <rPr>
        <b/>
        <sz val="11"/>
        <color theme="1"/>
        <rFont val="Times New Roman"/>
        <family val="1"/>
        <charset val="204"/>
      </rPr>
      <t>219,54 тонны в сутки</t>
    </r>
  </si>
  <si>
    <r>
      <t>Акт измерений удельного электрического сопротивления грунта и потенциалов блуждающих токов в соответствии с требованиями пункта 6.2.43 Правил №115</t>
    </r>
    <r>
      <rPr>
        <strike/>
        <sz val="11"/>
        <color rgb="FF000000"/>
        <rFont val="Times New Roman"/>
        <family val="1"/>
        <charset val="204"/>
      </rPr>
      <t xml:space="preserve">                     
</t>
    </r>
  </si>
  <si>
    <r>
      <t xml:space="preserve">Итого средняя величина объёма теплоносителя ( параметр М1) в отопительный сезон с 01 октября по 30 апреля </t>
    </r>
    <r>
      <rPr>
        <b/>
        <sz val="11"/>
        <color theme="1"/>
        <rFont val="Times New Roman"/>
        <family val="1"/>
        <charset val="204"/>
      </rPr>
      <t>199,85 тонны в сутки</t>
    </r>
  </si>
  <si>
    <t>Отопление с верхней разводкой подающей магистрали /открытая прокладка труб в помещениях / неизолированные стояки / диаметры трубопроводов:</t>
  </si>
  <si>
    <t>ГВС с нижней разводкой подающих магистралей /открытая прокладка труб в помещениях / неизолированные стояки / диаметры трубопроводов:</t>
  </si>
  <si>
    <t>отопительные приборы (радиаторы стальные панельные):</t>
  </si>
  <si>
    <r>
      <t xml:space="preserve">среднемесячные параметры объёма теплоносителя (М1) </t>
    </r>
    <r>
      <rPr>
        <b/>
        <sz val="14"/>
        <color rgb="FFFF0000"/>
        <rFont val="Calibri"/>
        <family val="2"/>
        <charset val="204"/>
        <scheme val="minor"/>
      </rPr>
      <t>Ленинградская 36</t>
    </r>
  </si>
  <si>
    <r>
      <t xml:space="preserve">среднемесячные параметры температуры теплоносителя (Т1) </t>
    </r>
    <r>
      <rPr>
        <b/>
        <sz val="14"/>
        <color rgb="FFFF0000"/>
        <rFont val="Calibri"/>
        <family val="2"/>
        <charset val="204"/>
        <scheme val="minor"/>
      </rPr>
      <t>Ленинградская 36</t>
    </r>
  </si>
  <si>
    <r>
      <t xml:space="preserve">Данные ежемесячного теплопотребления (Q Гкал) </t>
    </r>
    <r>
      <rPr>
        <b/>
        <sz val="14"/>
        <color rgb="FFFF0000"/>
        <rFont val="Calibri"/>
        <family val="2"/>
        <charset val="204"/>
        <scheme val="minor"/>
      </rPr>
      <t>Ленинградская 36</t>
    </r>
  </si>
  <si>
    <t>Технические характеристики инженерного оборудования</t>
  </si>
  <si>
    <t>Утверждаю</t>
  </si>
  <si>
    <t>Согласовано</t>
  </si>
  <si>
    <t>Председатель Правления ТСЖ "Квант"</t>
  </si>
  <si>
    <t>Руководитель службы инспекции ОАО "ВТ Сети"</t>
  </si>
  <si>
    <t xml:space="preserve">                      Вердеш З.Н.</t>
  </si>
  <si>
    <t>Гончаров Е.И.</t>
  </si>
  <si>
    <t>План-график</t>
  </si>
  <si>
    <r>
      <t xml:space="preserve"> подготовки и предъявления к отопительному сезону 2025-2026 гг. индивидуального теплового пункта и внутридомовых систем теплопотребления МКД, расположенных по адресу: </t>
    </r>
    <r>
      <rPr>
        <sz val="18"/>
        <color theme="1"/>
        <rFont val="Times New Roman"/>
        <family val="1"/>
        <charset val="204"/>
      </rPr>
      <t>Всеволожск, ул. Ленинградская дом 36</t>
    </r>
    <r>
      <rPr>
        <sz val="13"/>
        <color theme="1"/>
        <rFont val="Times New Roman"/>
        <family val="1"/>
        <charset val="204"/>
      </rPr>
      <t>, находящихся в зоне эксплуатационной ответственности Товарищества собственников жилья "Квант"</t>
    </r>
  </si>
  <si>
    <r>
      <t xml:space="preserve"> подготовки и предъявления к отопительному сезону 2025-2026 гг. индивидуального теплового пункта и внутридомовых систем теплопотребления МКД, расположенных по адресам: </t>
    </r>
    <r>
      <rPr>
        <sz val="18"/>
        <color theme="1"/>
        <rFont val="Times New Roman"/>
        <family val="1"/>
        <charset val="204"/>
      </rPr>
      <t>Всеволожск,  ул. Василеозерская дом 1 корп.1</t>
    </r>
    <r>
      <rPr>
        <sz val="13"/>
        <color theme="1"/>
        <rFont val="Times New Roman"/>
        <family val="1"/>
        <charset val="204"/>
      </rPr>
      <t>, находящихся в зоне эксплуатационной ответственности Товарищества собственников жилья "Квант"</t>
    </r>
  </si>
  <si>
    <r>
      <t xml:space="preserve">среднемесячные параметры температуры теплоносителя (Т1) </t>
    </r>
    <r>
      <rPr>
        <b/>
        <sz val="14"/>
        <color rgb="FFFF0000"/>
        <rFont val="Calibri"/>
        <family val="2"/>
        <charset val="204"/>
        <scheme val="minor"/>
      </rPr>
      <t>Василеозерская д.1 к.1</t>
    </r>
  </si>
  <si>
    <r>
      <t xml:space="preserve">Данные ежемесячного теплопотребления (Q Гкал) </t>
    </r>
    <r>
      <rPr>
        <b/>
        <sz val="14"/>
        <color rgb="FFFF0000"/>
        <rFont val="Calibri"/>
        <family val="2"/>
        <charset val="204"/>
        <scheme val="minor"/>
      </rPr>
      <t>Василеозерская д.1 к.1</t>
    </r>
  </si>
  <si>
    <r>
      <t xml:space="preserve">Данные ежемесячного теплопотребления (Q Гкал) </t>
    </r>
    <r>
      <rPr>
        <b/>
        <sz val="14"/>
        <color rgb="FFFF0000"/>
        <rFont val="Calibri"/>
        <family val="2"/>
        <scheme val="minor"/>
      </rPr>
      <t>Василеозерская д.1 к.2</t>
    </r>
  </si>
  <si>
    <r>
      <t xml:space="preserve">среднемесячные параметры температуры теплоносителя (Т1) </t>
    </r>
    <r>
      <rPr>
        <b/>
        <sz val="14"/>
        <color rgb="FFFF0000"/>
        <rFont val="Calibri"/>
        <family val="2"/>
        <scheme val="minor"/>
      </rPr>
      <t>Василеозерская д.1 к.2</t>
    </r>
  </si>
  <si>
    <r>
      <t xml:space="preserve"> подготовки и предъявления к отопительному сезону 2025-2026 гг. индивидуального теплового пункта и внутридомовых систем теплопотребления МКД, расположенных по адресам:</t>
    </r>
    <r>
      <rPr>
        <sz val="18"/>
        <color theme="1"/>
        <rFont val="Times New Roman"/>
        <family val="1"/>
        <charset val="204"/>
      </rPr>
      <t xml:space="preserve"> Всеволожск, ул. Василеозерская дом 1 корп.2</t>
    </r>
    <r>
      <rPr>
        <sz val="13"/>
        <color theme="1"/>
        <rFont val="Times New Roman"/>
        <family val="1"/>
        <charset val="204"/>
      </rPr>
      <t>, находящихся в зоне эксплуатационной ответственности Товарищества собственников жилья "Квант"</t>
    </r>
  </si>
  <si>
    <r>
      <t xml:space="preserve">Данные ежемесячного теплопотребления (Q Гкал) </t>
    </r>
    <r>
      <rPr>
        <b/>
        <sz val="14"/>
        <color rgb="FFFF0000"/>
        <rFont val="Calibri"/>
        <family val="2"/>
        <charset val="204"/>
        <scheme val="minor"/>
      </rPr>
      <t>Балашова д.3 к.1</t>
    </r>
  </si>
  <si>
    <r>
      <t xml:space="preserve">среднемесячные параметры температуры теплоносителя (Т1) </t>
    </r>
    <r>
      <rPr>
        <b/>
        <sz val="14"/>
        <color rgb="FFFF0000"/>
        <rFont val="Calibri"/>
        <family val="2"/>
        <charset val="204"/>
        <scheme val="minor"/>
      </rPr>
      <t>Балашова д.3 к.1</t>
    </r>
  </si>
  <si>
    <r>
      <t xml:space="preserve"> подготовки и предъявления к отопительному сезону 2025-2026 гг. индивидуального теплового пункта и внутридомовых систем теплопотребления МКД, расположенных по адресам:</t>
    </r>
    <r>
      <rPr>
        <sz val="18"/>
        <color theme="1"/>
        <rFont val="Times New Roman"/>
        <family val="1"/>
        <charset val="204"/>
      </rPr>
      <t xml:space="preserve"> Всеволожск, ул. Балашова дом 3 корп.1</t>
    </r>
    <r>
      <rPr>
        <sz val="13"/>
        <color theme="1"/>
        <rFont val="Times New Roman"/>
        <family val="1"/>
        <charset val="204"/>
      </rPr>
      <t>, находящихся в зоне эксплуатационной ответственности Товарищества собственников жилья "Квант"</t>
    </r>
  </si>
  <si>
    <r>
      <t xml:space="preserve">Данные ежемесячного теплопотребления (Q Гкал) </t>
    </r>
    <r>
      <rPr>
        <b/>
        <sz val="14"/>
        <color rgb="FFFF0000"/>
        <rFont val="Calibri"/>
        <family val="2"/>
        <charset val="204"/>
        <scheme val="minor"/>
      </rPr>
      <t>Балашова д.3 к.2</t>
    </r>
  </si>
  <si>
    <r>
      <t xml:space="preserve">среднемесячные параметры температуры теплоносителя (Т1) </t>
    </r>
    <r>
      <rPr>
        <b/>
        <sz val="14"/>
        <color rgb="FFFF0000"/>
        <rFont val="Calibri"/>
        <family val="2"/>
        <charset val="204"/>
        <scheme val="minor"/>
      </rPr>
      <t>Балашова д.3 к.2</t>
    </r>
  </si>
  <si>
    <r>
      <t xml:space="preserve"> подготовки и предъявления к отопительному сезону 2025-2026 гг. индивидуального теплового пункта и внутридомовых систем теплопотребления МКД, расположенных по адресам: </t>
    </r>
    <r>
      <rPr>
        <sz val="18"/>
        <color theme="1"/>
        <rFont val="Times New Roman"/>
        <family val="1"/>
        <charset val="204"/>
      </rPr>
      <t>Всеволожск,  ул. Балашова дом 3 корп.2</t>
    </r>
    <r>
      <rPr>
        <sz val="13"/>
        <color theme="1"/>
        <rFont val="Times New Roman"/>
        <family val="1"/>
        <charset val="204"/>
      </rPr>
      <t>, находящихся в зоне эксплуатационной ответственности Товарищества собственников жилья "Квант"</t>
    </r>
  </si>
  <si>
    <t>Оцинкованная сталь. При производстве ремонтных работ используются полимерные материалы (армированный стекловолокном полипропилен с характеристиками по давлению PN25) В планах на 2025 год произвести замену стояков в 20-ти квартирах (в каждой квартире по 2стояка ХВС и по 2 стояка ГВС)</t>
  </si>
  <si>
    <t>Оцинкованная сталь. При производстве ремонтных работ используются полимерные материалы (армированный стекловолокном полипропилен с характеристиками по давлению PN25) В планах на 2025 год произвести замену магистрального розлива по подвалу лежака ГВС</t>
  </si>
  <si>
    <t>ед. изм.</t>
  </si>
  <si>
    <t>кол-во</t>
  </si>
  <si>
    <t>стоимость</t>
  </si>
  <si>
    <t>сумма</t>
  </si>
  <si>
    <t>шт.</t>
  </si>
  <si>
    <t>Оцинкованная сталь. При производстве ремонтных работ используются полимерные материалы (армированный стекловолокном полипропилен с характеристиками по давлению PN25) В планах на 2025 год произвести замену стояков в 20-ти квартирах (в каждой квартире по 2стояка ХВС и по 1-му стояку ГВС)</t>
  </si>
  <si>
    <t>Итого по плановым затратам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</si>
</sst>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9]mmmm;@"/>
    <numFmt numFmtId="165" formatCode="0.0"/>
    <numFmt numFmtId="166" formatCode="0.000"/>
  </numFmts>
  <fonts count="2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b/>
      <sz val="16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trike/>
      <sz val="11"/>
      <color rgb="FF000000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b/>
      <sz val="14"/>
      <color rgb="FFFF0000"/>
      <name val="Calibri"/>
      <family val="2"/>
      <charset val="204"/>
      <scheme val="minor"/>
    </font>
    <font>
      <b/>
      <sz val="18"/>
      <color theme="1"/>
      <name val="Times New Roman"/>
      <family val="1"/>
      <charset val="204"/>
    </font>
    <font>
      <sz val="16"/>
      <color theme="1"/>
      <name val="Times New Roman"/>
      <family val="1"/>
      <charset val="204"/>
    </font>
    <font>
      <sz val="13"/>
      <color theme="1"/>
      <name val="Times New Roman"/>
      <family val="1"/>
      <charset val="204"/>
    </font>
    <font>
      <sz val="18"/>
      <color theme="1"/>
      <name val="Times New Roman"/>
      <family val="1"/>
      <charset val="204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9"/>
      <color indexed="81"/>
      <name val="Tahoma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7">
    <xf numFmtId="0" fontId="0" fillId="0" borderId="0" xfId="0"/>
    <xf numFmtId="1" fontId="0" fillId="2" borderId="1" xfId="0" applyNumberFormat="1" applyFill="1" applyBorder="1" applyAlignment="1">
      <alignment horizontal="center" vertical="center"/>
    </xf>
    <xf numFmtId="1" fontId="0" fillId="2" borderId="8" xfId="0" applyNumberFormat="1" applyFill="1" applyBorder="1" applyAlignment="1">
      <alignment horizontal="center" vertical="center"/>
    </xf>
    <xf numFmtId="1" fontId="0" fillId="2" borderId="19" xfId="0" applyNumberFormat="1" applyFill="1" applyBorder="1" applyAlignment="1">
      <alignment horizontal="center" vertical="center"/>
    </xf>
    <xf numFmtId="165" fontId="0" fillId="2" borderId="1" xfId="0" applyNumberFormat="1" applyFill="1" applyBorder="1" applyAlignment="1">
      <alignment horizontal="center" vertical="center"/>
    </xf>
    <xf numFmtId="165" fontId="0" fillId="2" borderId="8" xfId="0" applyNumberFormat="1" applyFill="1" applyBorder="1" applyAlignment="1">
      <alignment horizontal="center" vertical="center"/>
    </xf>
    <xf numFmtId="165" fontId="0" fillId="2" borderId="19" xfId="0" applyNumberFormat="1" applyFill="1" applyBorder="1" applyAlignment="1">
      <alignment horizontal="center" vertical="center"/>
    </xf>
    <xf numFmtId="166" fontId="0" fillId="2" borderId="1" xfId="0" applyNumberFormat="1" applyFill="1" applyBorder="1" applyAlignment="1">
      <alignment horizontal="center" vertical="center"/>
    </xf>
    <xf numFmtId="166" fontId="0" fillId="2" borderId="8" xfId="0" applyNumberFormat="1" applyFill="1" applyBorder="1" applyAlignment="1">
      <alignment horizontal="center" vertical="center"/>
    </xf>
    <xf numFmtId="166" fontId="0" fillId="2" borderId="19" xfId="0" applyNumberForma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top" wrapText="1"/>
    </xf>
    <xf numFmtId="49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wrapText="1"/>
    </xf>
    <xf numFmtId="0" fontId="6" fillId="2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wrapText="1"/>
    </xf>
    <xf numFmtId="0" fontId="6" fillId="0" borderId="0" xfId="0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8" fillId="0" borderId="1" xfId="0" applyFont="1" applyBorder="1" applyAlignment="1">
      <alignment horizontal="left" vertical="top" wrapText="1"/>
    </xf>
    <xf numFmtId="49" fontId="9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1" fontId="8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left" wrapText="1"/>
    </xf>
    <xf numFmtId="0" fontId="8" fillId="0" borderId="1" xfId="0" applyFont="1" applyBorder="1" applyAlignment="1">
      <alignment wrapText="1"/>
    </xf>
    <xf numFmtId="49" fontId="9" fillId="2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left" vertical="top" wrapText="1"/>
    </xf>
    <xf numFmtId="0" fontId="10" fillId="2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left" vertical="top" wrapText="1"/>
    </xf>
    <xf numFmtId="14" fontId="8" fillId="2" borderId="1" xfId="0" applyNumberFormat="1" applyFont="1" applyFill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/>
    </xf>
    <xf numFmtId="11" fontId="6" fillId="2" borderId="1" xfId="0" applyNumberFormat="1" applyFont="1" applyFill="1" applyBorder="1" applyAlignment="1">
      <alignment horizontal="left" wrapText="1"/>
    </xf>
    <xf numFmtId="0" fontId="5" fillId="0" borderId="0" xfId="0" applyFont="1" applyAlignment="1">
      <alignment horizontal="right"/>
    </xf>
    <xf numFmtId="0" fontId="5" fillId="0" borderId="0" xfId="0" applyFont="1"/>
    <xf numFmtId="0" fontId="15" fillId="0" borderId="0" xfId="0" applyFont="1"/>
    <xf numFmtId="0" fontId="0" fillId="2" borderId="0" xfId="0" applyFill="1"/>
    <xf numFmtId="0" fontId="1" fillId="2" borderId="15" xfId="0" applyFont="1" applyFill="1" applyBorder="1" applyAlignment="1">
      <alignment horizontal="center" vertical="center"/>
    </xf>
    <xf numFmtId="0" fontId="1" fillId="2" borderId="16" xfId="0" applyFont="1" applyFill="1" applyBorder="1" applyAlignment="1">
      <alignment horizontal="center" vertical="center"/>
    </xf>
    <xf numFmtId="0" fontId="1" fillId="2" borderId="17" xfId="0" applyFont="1" applyFill="1" applyBorder="1" applyAlignment="1">
      <alignment horizontal="center" vertical="center"/>
    </xf>
    <xf numFmtId="164" fontId="0" fillId="2" borderId="7" xfId="0" applyNumberFormat="1" applyFill="1" applyBorder="1" applyAlignment="1">
      <alignment horizontal="center" vertical="center"/>
    </xf>
    <xf numFmtId="164" fontId="0" fillId="2" borderId="18" xfId="0" applyNumberForma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 wrapText="1"/>
    </xf>
    <xf numFmtId="165" fontId="1" fillId="2" borderId="12" xfId="0" applyNumberFormat="1" applyFont="1" applyFill="1" applyBorder="1" applyAlignment="1">
      <alignment horizontal="center" vertical="center"/>
    </xf>
    <xf numFmtId="165" fontId="1" fillId="2" borderId="13" xfId="0" applyNumberFormat="1" applyFont="1" applyFill="1" applyBorder="1" applyAlignment="1">
      <alignment horizontal="center" vertical="center"/>
    </xf>
    <xf numFmtId="165" fontId="1" fillId="2" borderId="14" xfId="0" applyNumberFormat="1" applyFont="1" applyFill="1" applyBorder="1" applyAlignment="1">
      <alignment horizontal="center" vertical="center"/>
    </xf>
    <xf numFmtId="166" fontId="0" fillId="2" borderId="20" xfId="0" applyNumberFormat="1" applyFill="1" applyBorder="1" applyAlignment="1">
      <alignment horizontal="center" vertical="center"/>
    </xf>
    <xf numFmtId="166" fontId="1" fillId="2" borderId="12" xfId="0" applyNumberFormat="1" applyFont="1" applyFill="1" applyBorder="1" applyAlignment="1">
      <alignment horizontal="center" vertical="center"/>
    </xf>
    <xf numFmtId="0" fontId="20" fillId="2" borderId="0" xfId="0" applyFont="1" applyFill="1"/>
    <xf numFmtId="0" fontId="0" fillId="2" borderId="5" xfId="0" applyFill="1" applyBorder="1" applyAlignment="1">
      <alignment horizontal="left" vertical="center" wrapText="1"/>
    </xf>
    <xf numFmtId="0" fontId="0" fillId="2" borderId="0" xfId="0" applyFill="1" applyAlignment="1">
      <alignment horizontal="left" vertical="center" wrapText="1"/>
    </xf>
    <xf numFmtId="0" fontId="0" fillId="2" borderId="6" xfId="0" applyFill="1" applyBorder="1" applyAlignment="1">
      <alignment horizontal="left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21" xfId="0" applyFont="1" applyFill="1" applyBorder="1" applyAlignment="1">
      <alignment horizontal="center" wrapText="1"/>
    </xf>
    <xf numFmtId="0" fontId="12" fillId="2" borderId="22" xfId="0" applyFont="1" applyFill="1" applyBorder="1" applyAlignment="1">
      <alignment horizontal="center" wrapText="1"/>
    </xf>
    <xf numFmtId="0" fontId="12" fillId="2" borderId="23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center" wrapText="1"/>
    </xf>
    <xf numFmtId="0" fontId="12" fillId="2" borderId="3" xfId="0" applyFont="1" applyFill="1" applyBorder="1" applyAlignment="1">
      <alignment horizontal="center" wrapText="1"/>
    </xf>
    <xf numFmtId="0" fontId="12" fillId="2" borderId="4" xfId="0" applyFont="1" applyFill="1" applyBorder="1" applyAlignment="1">
      <alignment horizontal="center" wrapText="1"/>
    </xf>
    <xf numFmtId="49" fontId="8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top" wrapText="1"/>
    </xf>
    <xf numFmtId="0" fontId="9" fillId="2" borderId="1" xfId="0" applyFont="1" applyFill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0" fontId="16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2" fillId="2" borderId="21" xfId="0" applyFont="1" applyFill="1" applyBorder="1" applyAlignment="1">
      <alignment horizontal="center" wrapText="1"/>
    </xf>
    <xf numFmtId="0" fontId="2" fillId="2" borderId="22" xfId="0" applyFont="1" applyFill="1" applyBorder="1" applyAlignment="1">
      <alignment horizontal="center" wrapText="1"/>
    </xf>
    <xf numFmtId="0" fontId="2" fillId="2" borderId="23" xfId="0" applyFont="1" applyFill="1" applyBorder="1" applyAlignment="1">
      <alignment horizont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wrapText="1"/>
    </xf>
    <xf numFmtId="0" fontId="18" fillId="2" borderId="3" xfId="0" applyFont="1" applyFill="1" applyBorder="1" applyAlignment="1">
      <alignment horizontal="center" wrapText="1"/>
    </xf>
    <xf numFmtId="0" fontId="18" fillId="2" borderId="4" xfId="0" applyFont="1" applyFill="1" applyBorder="1" applyAlignment="1">
      <alignment horizontal="center" wrapText="1"/>
    </xf>
    <xf numFmtId="0" fontId="7" fillId="0" borderId="1" xfId="0" applyFont="1" applyBorder="1" applyAlignment="1">
      <alignment wrapText="1"/>
    </xf>
    <xf numFmtId="0" fontId="6" fillId="3" borderId="1" xfId="0" applyFont="1" applyFill="1" applyBorder="1" applyAlignment="1">
      <alignment wrapText="1"/>
    </xf>
    <xf numFmtId="0" fontId="6" fillId="0" borderId="24" xfId="0" applyFont="1" applyBorder="1" applyAlignment="1">
      <alignment horizontal="center" wrapText="1"/>
    </xf>
    <xf numFmtId="0" fontId="6" fillId="0" borderId="25" xfId="0" applyFont="1" applyBorder="1" applyAlignment="1">
      <alignment horizontal="center" wrapText="1"/>
    </xf>
    <xf numFmtId="0" fontId="6" fillId="0" borderId="26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4095750</xdr:colOff>
      <xdr:row>111</xdr:row>
      <xdr:rowOff>171450</xdr:rowOff>
    </xdr:from>
    <xdr:ext cx="914400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8572500" y="5134927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0</xdr:col>
      <xdr:colOff>228600</xdr:colOff>
      <xdr:row>129</xdr:row>
      <xdr:rowOff>238125</xdr:rowOff>
    </xdr:from>
    <xdr:ext cx="184731" cy="264560"/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/>
      </xdr:nvSpPr>
      <xdr:spPr>
        <a:xfrm>
          <a:off x="228600" y="548449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4095750</xdr:colOff>
      <xdr:row>111</xdr:row>
      <xdr:rowOff>171450</xdr:rowOff>
    </xdr:from>
    <xdr:ext cx="914400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E72FC187-C10B-44DF-BA1C-CF819E76F66D}"/>
            </a:ext>
          </a:extLst>
        </xdr:cNvPr>
        <xdr:cNvSpPr txBox="1"/>
      </xdr:nvSpPr>
      <xdr:spPr>
        <a:xfrm>
          <a:off x="8582025" y="645223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0</xdr:col>
      <xdr:colOff>228600</xdr:colOff>
      <xdr:row>129</xdr:row>
      <xdr:rowOff>238125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1C5FF8D7-F37F-485D-A37A-550ECE7C5F9E}"/>
            </a:ext>
          </a:extLst>
        </xdr:cNvPr>
        <xdr:cNvSpPr txBox="1"/>
      </xdr:nvSpPr>
      <xdr:spPr>
        <a:xfrm>
          <a:off x="228600" y="7525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3</xdr:col>
      <xdr:colOff>4095750</xdr:colOff>
      <xdr:row>111</xdr:row>
      <xdr:rowOff>171450</xdr:rowOff>
    </xdr:from>
    <xdr:ext cx="914400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E90FE4A3-5C9C-48BA-9B78-E50D4299F41A}"/>
            </a:ext>
          </a:extLst>
        </xdr:cNvPr>
        <xdr:cNvSpPr txBox="1"/>
      </xdr:nvSpPr>
      <xdr:spPr>
        <a:xfrm>
          <a:off x="8582025" y="6497002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4095750</xdr:colOff>
      <xdr:row>111</xdr:row>
      <xdr:rowOff>171450</xdr:rowOff>
    </xdr:from>
    <xdr:ext cx="914400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ADA9FD1C-DEA5-43BB-9334-6F32C1F6ABCC}"/>
            </a:ext>
          </a:extLst>
        </xdr:cNvPr>
        <xdr:cNvSpPr txBox="1"/>
      </xdr:nvSpPr>
      <xdr:spPr>
        <a:xfrm>
          <a:off x="8582025" y="645223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0</xdr:col>
      <xdr:colOff>228600</xdr:colOff>
      <xdr:row>129</xdr:row>
      <xdr:rowOff>238125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D82C146A-5071-421D-837C-8CD92B7DCB51}"/>
            </a:ext>
          </a:extLst>
        </xdr:cNvPr>
        <xdr:cNvSpPr txBox="1"/>
      </xdr:nvSpPr>
      <xdr:spPr>
        <a:xfrm>
          <a:off x="228600" y="7525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3</xdr:col>
      <xdr:colOff>4095750</xdr:colOff>
      <xdr:row>111</xdr:row>
      <xdr:rowOff>171450</xdr:rowOff>
    </xdr:from>
    <xdr:ext cx="914400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990F016E-48C7-40B2-A61C-0A12F831FFCF}"/>
            </a:ext>
          </a:extLst>
        </xdr:cNvPr>
        <xdr:cNvSpPr txBox="1"/>
      </xdr:nvSpPr>
      <xdr:spPr>
        <a:xfrm>
          <a:off x="8582025" y="6497002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4095750</xdr:colOff>
      <xdr:row>111</xdr:row>
      <xdr:rowOff>171450</xdr:rowOff>
    </xdr:from>
    <xdr:ext cx="914400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6DB3559F-4A4D-49C4-8368-080D5794B3A5}"/>
            </a:ext>
          </a:extLst>
        </xdr:cNvPr>
        <xdr:cNvSpPr txBox="1"/>
      </xdr:nvSpPr>
      <xdr:spPr>
        <a:xfrm>
          <a:off x="8582025" y="645223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0</xdr:col>
      <xdr:colOff>228600</xdr:colOff>
      <xdr:row>129</xdr:row>
      <xdr:rowOff>238125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27906370-A802-4A48-A090-048B08E7D415}"/>
            </a:ext>
          </a:extLst>
        </xdr:cNvPr>
        <xdr:cNvSpPr txBox="1"/>
      </xdr:nvSpPr>
      <xdr:spPr>
        <a:xfrm>
          <a:off x="228600" y="7525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3</xdr:col>
      <xdr:colOff>4095750</xdr:colOff>
      <xdr:row>111</xdr:row>
      <xdr:rowOff>171450</xdr:rowOff>
    </xdr:from>
    <xdr:ext cx="914400" cy="264560"/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C2DA061B-328F-4B81-8796-C1C73CCFBB48}"/>
            </a:ext>
          </a:extLst>
        </xdr:cNvPr>
        <xdr:cNvSpPr txBox="1"/>
      </xdr:nvSpPr>
      <xdr:spPr>
        <a:xfrm>
          <a:off x="8582025" y="6497002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4095750</xdr:colOff>
      <xdr:row>111</xdr:row>
      <xdr:rowOff>171450</xdr:rowOff>
    </xdr:from>
    <xdr:ext cx="914400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8B843425-CB44-47D5-95F2-D94650E1EA22}"/>
            </a:ext>
          </a:extLst>
        </xdr:cNvPr>
        <xdr:cNvSpPr txBox="1"/>
      </xdr:nvSpPr>
      <xdr:spPr>
        <a:xfrm>
          <a:off x="8582025" y="64522350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0</xdr:col>
      <xdr:colOff>228600</xdr:colOff>
      <xdr:row>129</xdr:row>
      <xdr:rowOff>238125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1C3140C-D6BF-4C6F-91A2-FD78B3401E1D}"/>
            </a:ext>
          </a:extLst>
        </xdr:cNvPr>
        <xdr:cNvSpPr txBox="1"/>
      </xdr:nvSpPr>
      <xdr:spPr>
        <a:xfrm>
          <a:off x="228600" y="752570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3</xdr:col>
      <xdr:colOff>4095750</xdr:colOff>
      <xdr:row>111</xdr:row>
      <xdr:rowOff>171450</xdr:rowOff>
    </xdr:from>
    <xdr:ext cx="914400" cy="264560"/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BF7EE15D-49F9-467B-A64F-E08E6246B6F4}"/>
            </a:ext>
          </a:extLst>
        </xdr:cNvPr>
        <xdr:cNvSpPr txBox="1"/>
      </xdr:nvSpPr>
      <xdr:spPr>
        <a:xfrm>
          <a:off x="8582025" y="64970025"/>
          <a:ext cx="914400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Relationship Id="rId4" Type="http://schemas.openxmlformats.org/officeDocument/2006/relationships/comments" Target="../comments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0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5"/>
  <sheetViews>
    <sheetView topLeftCell="A16" workbookViewId="0">
      <selection sqref="A1:L54"/>
    </sheetView>
  </sheetViews>
  <sheetFormatPr defaultRowHeight="15" x14ac:dyDescent="0.25"/>
  <cols>
    <col min="1" max="1" width="12.85546875" style="51" customWidth="1"/>
    <col min="2" max="12" width="9.28515625" style="51" customWidth="1"/>
    <col min="13" max="16384" width="9.140625" style="51"/>
  </cols>
  <sheetData>
    <row r="1" spans="1:12" ht="18.75" x14ac:dyDescent="0.3">
      <c r="A1" s="76" t="s">
        <v>315</v>
      </c>
      <c r="B1" s="77"/>
      <c r="C1" s="77"/>
      <c r="D1" s="77"/>
      <c r="E1" s="77"/>
      <c r="F1" s="77"/>
      <c r="G1" s="77"/>
      <c r="H1" s="77"/>
      <c r="I1" s="77"/>
      <c r="J1" s="77"/>
      <c r="K1" s="77"/>
      <c r="L1" s="78"/>
    </row>
    <row r="2" spans="1:12" ht="21" x14ac:dyDescent="0.35">
      <c r="A2" s="72" t="s">
        <v>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2" ht="20.25" customHeight="1" thickBot="1" x14ac:dyDescent="0.3">
      <c r="A3" s="79" t="s">
        <v>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</row>
    <row r="4" spans="1:12" x14ac:dyDescent="0.25">
      <c r="A4" s="52" t="s">
        <v>19</v>
      </c>
      <c r="B4" s="53" t="s">
        <v>8</v>
      </c>
      <c r="C4" s="53" t="s">
        <v>9</v>
      </c>
      <c r="D4" s="53" t="s">
        <v>10</v>
      </c>
      <c r="E4" s="53" t="s">
        <v>11</v>
      </c>
      <c r="F4" s="53" t="s">
        <v>12</v>
      </c>
      <c r="G4" s="53" t="s">
        <v>13</v>
      </c>
      <c r="H4" s="53" t="s">
        <v>14</v>
      </c>
      <c r="I4" s="53" t="s">
        <v>15</v>
      </c>
      <c r="J4" s="53" t="s">
        <v>16</v>
      </c>
      <c r="K4" s="53" t="s">
        <v>17</v>
      </c>
      <c r="L4" s="54" t="s">
        <v>18</v>
      </c>
    </row>
    <row r="5" spans="1:12" x14ac:dyDescent="0.25">
      <c r="A5" s="55">
        <v>1</v>
      </c>
      <c r="B5" s="1"/>
      <c r="C5" s="1"/>
      <c r="D5" s="1"/>
      <c r="E5" s="1"/>
      <c r="F5" s="1"/>
      <c r="G5" s="1"/>
      <c r="H5" s="1"/>
      <c r="I5" s="8">
        <v>216.92</v>
      </c>
      <c r="J5" s="8">
        <v>206.95</v>
      </c>
      <c r="K5" s="8">
        <v>211.49</v>
      </c>
      <c r="L5" s="8">
        <v>266.29000000000002</v>
      </c>
    </row>
    <row r="6" spans="1:12" x14ac:dyDescent="0.25">
      <c r="A6" s="55">
        <v>32</v>
      </c>
      <c r="B6" s="1"/>
      <c r="C6" s="1"/>
      <c r="D6" s="1"/>
      <c r="E6" s="1"/>
      <c r="F6" s="1"/>
      <c r="G6" s="1"/>
      <c r="H6" s="1"/>
      <c r="I6" s="8">
        <v>220.93</v>
      </c>
      <c r="J6" s="8">
        <v>210.5</v>
      </c>
      <c r="K6" s="8">
        <v>207.86</v>
      </c>
      <c r="L6" s="8">
        <v>255.86</v>
      </c>
    </row>
    <row r="7" spans="1:12" x14ac:dyDescent="0.25">
      <c r="A7" s="55">
        <v>61</v>
      </c>
      <c r="B7" s="1"/>
      <c r="C7" s="1"/>
      <c r="D7" s="1"/>
      <c r="E7" s="1"/>
      <c r="F7" s="1"/>
      <c r="G7" s="1"/>
      <c r="H7" s="1"/>
      <c r="I7" s="8">
        <v>223.82</v>
      </c>
      <c r="J7" s="8">
        <v>213.8</v>
      </c>
      <c r="K7" s="8">
        <v>210.73</v>
      </c>
      <c r="L7" s="8">
        <v>217.54</v>
      </c>
    </row>
    <row r="8" spans="1:12" x14ac:dyDescent="0.25">
      <c r="A8" s="55">
        <v>92</v>
      </c>
      <c r="B8" s="1"/>
      <c r="C8" s="1"/>
      <c r="D8" s="1"/>
      <c r="E8" s="1"/>
      <c r="F8" s="1"/>
      <c r="G8" s="1"/>
      <c r="H8" s="1"/>
      <c r="I8" s="8">
        <v>218.73</v>
      </c>
      <c r="J8" s="8">
        <v>220.05</v>
      </c>
      <c r="K8" s="8">
        <v>205.34</v>
      </c>
      <c r="L8" s="8">
        <v>212.07</v>
      </c>
    </row>
    <row r="9" spans="1:12" x14ac:dyDescent="0.25">
      <c r="A9" s="55">
        <v>122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55">
        <v>153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x14ac:dyDescent="0.25">
      <c r="A11" s="55">
        <v>183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x14ac:dyDescent="0.25">
      <c r="A12" s="55">
        <v>214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</row>
    <row r="13" spans="1:12" x14ac:dyDescent="0.25">
      <c r="A13" s="55">
        <v>245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x14ac:dyDescent="0.25">
      <c r="A14" s="55">
        <v>275</v>
      </c>
      <c r="B14" s="1"/>
      <c r="C14" s="1"/>
      <c r="D14" s="1"/>
      <c r="E14" s="1"/>
      <c r="F14" s="1"/>
      <c r="G14" s="1"/>
      <c r="H14" s="8">
        <v>208.32</v>
      </c>
      <c r="I14" s="8">
        <v>201</v>
      </c>
      <c r="J14" s="8">
        <v>173.27</v>
      </c>
      <c r="K14" s="8">
        <v>182.68</v>
      </c>
      <c r="L14" s="8"/>
    </row>
    <row r="15" spans="1:12" x14ac:dyDescent="0.25">
      <c r="A15" s="55">
        <v>306</v>
      </c>
      <c r="B15" s="1"/>
      <c r="C15" s="1"/>
      <c r="D15" s="1"/>
      <c r="E15" s="1"/>
      <c r="F15" s="1"/>
      <c r="G15" s="1"/>
      <c r="H15" s="8">
        <v>207.33</v>
      </c>
      <c r="I15" s="8">
        <v>205.56</v>
      </c>
      <c r="J15" s="8">
        <v>183.87</v>
      </c>
      <c r="K15" s="8">
        <v>196.31</v>
      </c>
      <c r="L15" s="8"/>
    </row>
    <row r="16" spans="1:12" ht="15.75" thickBot="1" x14ac:dyDescent="0.3">
      <c r="A16" s="56">
        <v>336</v>
      </c>
      <c r="B16" s="3"/>
      <c r="C16" s="3"/>
      <c r="D16" s="3"/>
      <c r="E16" s="3"/>
      <c r="F16" s="3"/>
      <c r="G16" s="3"/>
      <c r="H16" s="8">
        <v>218.8</v>
      </c>
      <c r="I16" s="8">
        <v>198.61</v>
      </c>
      <c r="J16" s="8">
        <v>206.4</v>
      </c>
      <c r="K16" s="8">
        <v>206.02</v>
      </c>
      <c r="L16" s="8"/>
    </row>
    <row r="17" spans="1:12" s="58" customFormat="1" ht="27.75" customHeight="1" thickBot="1" x14ac:dyDescent="0.3">
      <c r="A17" s="69" t="s">
        <v>1</v>
      </c>
      <c r="B17" s="70"/>
      <c r="C17" s="70"/>
      <c r="D17" s="70"/>
      <c r="E17" s="71"/>
      <c r="F17" s="57">
        <f t="shared" ref="F17:L17" si="0">(E14+E15+E16+F5+F6+F7+F8)/7</f>
        <v>0</v>
      </c>
      <c r="G17" s="57">
        <f t="shared" si="0"/>
        <v>0</v>
      </c>
      <c r="H17" s="57">
        <f t="shared" si="0"/>
        <v>0</v>
      </c>
      <c r="I17" s="57">
        <f t="shared" si="0"/>
        <v>216.40714285714284</v>
      </c>
      <c r="J17" s="57">
        <f t="shared" si="0"/>
        <v>208.06714285714287</v>
      </c>
      <c r="K17" s="57">
        <f t="shared" si="0"/>
        <v>199.85142857142856</v>
      </c>
      <c r="L17" s="57">
        <f t="shared" si="0"/>
        <v>219.5385714285714</v>
      </c>
    </row>
    <row r="18" spans="1:12" s="58" customFormat="1" ht="12.75" customHeight="1" thickBot="1" x14ac:dyDescent="0.3">
      <c r="A18" s="59"/>
      <c r="B18" s="59"/>
      <c r="C18" s="59"/>
      <c r="D18" s="59"/>
      <c r="E18" s="59"/>
    </row>
    <row r="19" spans="1:12" ht="18.75" x14ac:dyDescent="0.3">
      <c r="A19" s="80" t="s">
        <v>316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2"/>
    </row>
    <row r="20" spans="1:12" ht="21" x14ac:dyDescent="0.35">
      <c r="A20" s="72" t="s">
        <v>6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</row>
    <row r="21" spans="1:12" ht="20.25" customHeight="1" thickBot="1" x14ac:dyDescent="0.3">
      <c r="A21" s="66" t="s">
        <v>2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8"/>
    </row>
    <row r="22" spans="1:12" x14ac:dyDescent="0.25">
      <c r="A22" s="52" t="s">
        <v>19</v>
      </c>
      <c r="B22" s="53" t="s">
        <v>8</v>
      </c>
      <c r="C22" s="53" t="s">
        <v>9</v>
      </c>
      <c r="D22" s="53" t="s">
        <v>10</v>
      </c>
      <c r="E22" s="53" t="s">
        <v>11</v>
      </c>
      <c r="F22" s="53" t="s">
        <v>12</v>
      </c>
      <c r="G22" s="53" t="s">
        <v>13</v>
      </c>
      <c r="H22" s="53" t="s">
        <v>14</v>
      </c>
      <c r="I22" s="53" t="s">
        <v>15</v>
      </c>
      <c r="J22" s="53" t="s">
        <v>16</v>
      </c>
      <c r="K22" s="53" t="s">
        <v>17</v>
      </c>
      <c r="L22" s="54" t="s">
        <v>18</v>
      </c>
    </row>
    <row r="23" spans="1:12" x14ac:dyDescent="0.25">
      <c r="A23" s="55">
        <v>1</v>
      </c>
      <c r="B23" s="4"/>
      <c r="C23" s="4"/>
      <c r="D23" s="4"/>
      <c r="E23" s="4"/>
      <c r="F23" s="4"/>
      <c r="G23" s="4"/>
      <c r="H23" s="4"/>
      <c r="I23" s="8">
        <v>67.5</v>
      </c>
      <c r="J23" s="8">
        <v>68.5</v>
      </c>
      <c r="K23" s="8">
        <v>75.3</v>
      </c>
      <c r="L23" s="8">
        <v>70.099999999999994</v>
      </c>
    </row>
    <row r="24" spans="1:12" x14ac:dyDescent="0.25">
      <c r="A24" s="55">
        <v>32</v>
      </c>
      <c r="B24" s="4"/>
      <c r="C24" s="4"/>
      <c r="D24" s="4"/>
      <c r="E24" s="4"/>
      <c r="F24" s="4"/>
      <c r="G24" s="4"/>
      <c r="H24" s="4"/>
      <c r="I24" s="8">
        <v>66.2</v>
      </c>
      <c r="J24" s="8">
        <v>68.3</v>
      </c>
      <c r="K24" s="8">
        <v>74.2</v>
      </c>
      <c r="L24" s="8">
        <v>71.599999999999994</v>
      </c>
    </row>
    <row r="25" spans="1:12" x14ac:dyDescent="0.25">
      <c r="A25" s="55">
        <v>61</v>
      </c>
      <c r="B25" s="4"/>
      <c r="C25" s="4"/>
      <c r="D25" s="4"/>
      <c r="E25" s="4"/>
      <c r="F25" s="4"/>
      <c r="G25" s="4"/>
      <c r="H25" s="4"/>
      <c r="I25" s="8">
        <v>67.099999999999994</v>
      </c>
      <c r="J25" s="8">
        <v>69.2</v>
      </c>
      <c r="K25" s="8">
        <v>69.099999999999994</v>
      </c>
      <c r="L25" s="8">
        <v>69.5</v>
      </c>
    </row>
    <row r="26" spans="1:12" x14ac:dyDescent="0.25">
      <c r="A26" s="55">
        <v>92</v>
      </c>
      <c r="B26" s="4"/>
      <c r="C26" s="4"/>
      <c r="D26" s="4"/>
      <c r="E26" s="4"/>
      <c r="F26" s="4"/>
      <c r="G26" s="4"/>
      <c r="H26" s="4"/>
      <c r="I26" s="8">
        <v>65.2</v>
      </c>
      <c r="J26" s="8">
        <v>65.2</v>
      </c>
      <c r="K26" s="8">
        <v>65.400000000000006</v>
      </c>
      <c r="L26" s="8">
        <v>66.599999999999994</v>
      </c>
    </row>
    <row r="27" spans="1:12" x14ac:dyDescent="0.25">
      <c r="A27" s="55">
        <v>122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</row>
    <row r="28" spans="1:12" x14ac:dyDescent="0.25">
      <c r="A28" s="55">
        <v>153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</row>
    <row r="29" spans="1:12" x14ac:dyDescent="0.25">
      <c r="A29" s="55">
        <v>183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4"/>
    </row>
    <row r="30" spans="1:12" x14ac:dyDescent="0.25">
      <c r="A30" s="55">
        <v>214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</row>
    <row r="31" spans="1:12" x14ac:dyDescent="0.25">
      <c r="A31" s="55">
        <v>245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</row>
    <row r="32" spans="1:12" x14ac:dyDescent="0.25">
      <c r="A32" s="55">
        <v>275</v>
      </c>
      <c r="B32" s="4"/>
      <c r="C32" s="4"/>
      <c r="D32" s="4"/>
      <c r="E32" s="4"/>
      <c r="F32" s="4"/>
      <c r="G32" s="4"/>
      <c r="H32" s="8">
        <v>59.2</v>
      </c>
      <c r="I32" s="8">
        <v>61.3</v>
      </c>
      <c r="J32" s="8">
        <v>58</v>
      </c>
      <c r="K32" s="8">
        <v>62.3</v>
      </c>
      <c r="L32" s="8"/>
    </row>
    <row r="33" spans="1:12" x14ac:dyDescent="0.25">
      <c r="A33" s="55">
        <v>306</v>
      </c>
      <c r="B33" s="4"/>
      <c r="C33" s="4"/>
      <c r="D33" s="4"/>
      <c r="E33" s="4"/>
      <c r="F33" s="4"/>
      <c r="G33" s="4"/>
      <c r="H33" s="8">
        <v>60.9</v>
      </c>
      <c r="I33" s="8">
        <v>62.7</v>
      </c>
      <c r="J33" s="8">
        <v>60.7</v>
      </c>
      <c r="K33" s="8">
        <v>62.8</v>
      </c>
      <c r="L33" s="8"/>
    </row>
    <row r="34" spans="1:12" ht="15.75" thickBot="1" x14ac:dyDescent="0.3">
      <c r="A34" s="56">
        <v>336</v>
      </c>
      <c r="B34" s="6"/>
      <c r="C34" s="6"/>
      <c r="D34" s="6"/>
      <c r="E34" s="6"/>
      <c r="F34" s="6"/>
      <c r="G34" s="6"/>
      <c r="H34" s="8">
        <v>68.400000000000006</v>
      </c>
      <c r="I34" s="8">
        <v>69.400000000000006</v>
      </c>
      <c r="J34" s="8">
        <v>68.599999999999994</v>
      </c>
      <c r="K34" s="8">
        <v>69.3</v>
      </c>
      <c r="L34" s="8"/>
    </row>
    <row r="35" spans="1:12" s="58" customFormat="1" ht="48" hidden="1" customHeight="1" thickBot="1" x14ac:dyDescent="0.3">
      <c r="A35" s="69" t="s">
        <v>0</v>
      </c>
      <c r="B35" s="70"/>
      <c r="C35" s="70"/>
      <c r="D35" s="70"/>
      <c r="E35" s="71"/>
      <c r="F35" s="60">
        <f>(F23+F24+F25+F26+F27+F30+F31+F32+F33+F34)/10</f>
        <v>0</v>
      </c>
      <c r="G35" s="60">
        <f t="shared" ref="G35:H35" si="1">(G23+G24+G25+G26+G27+G30+G31+G32+G33+G34)/10</f>
        <v>0</v>
      </c>
      <c r="H35" s="60">
        <f t="shared" si="1"/>
        <v>18.850000000000001</v>
      </c>
      <c r="I35" s="60">
        <f>(I23+I24+I25+I26+I27+I30+I31+I32+I33+I34)/10</f>
        <v>45.94</v>
      </c>
      <c r="J35" s="61">
        <f>(J23+J24+J25+J26+J27+J30+J31+J32+J33+J34)/9</f>
        <v>50.944444444444443</v>
      </c>
      <c r="K35" s="62">
        <f>SUM(K23:K34)/10</f>
        <v>47.84</v>
      </c>
      <c r="L35" s="61">
        <f>(L23+L24+L25+L26+L27+L30+L31+L32+L33+L34)/4</f>
        <v>69.449999999999989</v>
      </c>
    </row>
    <row r="36" spans="1:12" s="58" customFormat="1" ht="33" customHeight="1" thickBot="1" x14ac:dyDescent="0.3">
      <c r="A36" s="69" t="s">
        <v>3</v>
      </c>
      <c r="B36" s="70"/>
      <c r="C36" s="70"/>
      <c r="D36" s="70"/>
      <c r="E36" s="71"/>
      <c r="F36" s="60">
        <f>(E32+E33+E34+F23+F24+F25+F26)/7</f>
        <v>0</v>
      </c>
      <c r="G36" s="60">
        <f>(F32+F33+F34+G23+G24+G25+G26)/7</f>
        <v>0</v>
      </c>
      <c r="H36" s="60">
        <f>(G32+G33+G34+H23+H24+H25+H26)/7</f>
        <v>0</v>
      </c>
      <c r="I36" s="60">
        <f t="shared" ref="I36:J36" si="2">(H32+H33+H34+I23+I24+I25+I26)/7</f>
        <v>64.928571428571416</v>
      </c>
      <c r="J36" s="60">
        <f t="shared" si="2"/>
        <v>66.371428571428567</v>
      </c>
      <c r="K36" s="60">
        <f>(J32+J33+J34+K23+K24+K25+K26)/7</f>
        <v>67.328571428571422</v>
      </c>
      <c r="L36" s="60">
        <f>(K32+K33+K34+L23+L24+L25+L26)/7</f>
        <v>67.45714285714287</v>
      </c>
    </row>
    <row r="37" spans="1:12" s="58" customFormat="1" ht="12.75" customHeight="1" thickBot="1" x14ac:dyDescent="0.3">
      <c r="A37" s="59"/>
      <c r="B37" s="59"/>
      <c r="C37" s="59"/>
      <c r="D37" s="59"/>
      <c r="E37" s="59"/>
    </row>
    <row r="38" spans="1:12" ht="18.75" x14ac:dyDescent="0.25">
      <c r="A38" s="73" t="s">
        <v>317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5"/>
    </row>
    <row r="39" spans="1:12" ht="21" x14ac:dyDescent="0.35">
      <c r="A39" s="72" t="s">
        <v>6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</row>
    <row r="40" spans="1:12" ht="20.25" customHeight="1" thickBot="1" x14ac:dyDescent="0.3">
      <c r="A40" s="66" t="s">
        <v>4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8"/>
    </row>
    <row r="41" spans="1:12" x14ac:dyDescent="0.25">
      <c r="A41" s="52" t="s">
        <v>19</v>
      </c>
      <c r="B41" s="53" t="s">
        <v>8</v>
      </c>
      <c r="C41" s="53" t="s">
        <v>9</v>
      </c>
      <c r="D41" s="53" t="s">
        <v>10</v>
      </c>
      <c r="E41" s="53" t="s">
        <v>11</v>
      </c>
      <c r="F41" s="53" t="s">
        <v>12</v>
      </c>
      <c r="G41" s="53" t="s">
        <v>13</v>
      </c>
      <c r="H41" s="53" t="s">
        <v>14</v>
      </c>
      <c r="I41" s="53" t="s">
        <v>15</v>
      </c>
      <c r="J41" s="53" t="s">
        <v>16</v>
      </c>
      <c r="K41" s="53" t="s">
        <v>17</v>
      </c>
      <c r="L41" s="54" t="s">
        <v>18</v>
      </c>
    </row>
    <row r="42" spans="1:12" x14ac:dyDescent="0.25">
      <c r="A42" s="55">
        <v>1</v>
      </c>
      <c r="B42" s="7"/>
      <c r="C42" s="7"/>
      <c r="D42" s="7"/>
      <c r="E42" s="7"/>
      <c r="F42" s="7"/>
      <c r="G42" s="7"/>
      <c r="H42" s="7"/>
      <c r="I42" s="7">
        <v>185.20099999999999</v>
      </c>
      <c r="J42" s="7">
        <v>170.95</v>
      </c>
      <c r="K42" s="7">
        <v>203.22499999999999</v>
      </c>
      <c r="L42" s="8">
        <v>193.404</v>
      </c>
    </row>
    <row r="43" spans="1:12" x14ac:dyDescent="0.25">
      <c r="A43" s="55">
        <v>32</v>
      </c>
      <c r="B43" s="7"/>
      <c r="C43" s="7"/>
      <c r="D43" s="7"/>
      <c r="E43" s="7"/>
      <c r="F43" s="7"/>
      <c r="G43" s="7"/>
      <c r="H43" s="7"/>
      <c r="I43" s="7">
        <v>165.928</v>
      </c>
      <c r="J43" s="7">
        <v>170.001</v>
      </c>
      <c r="K43" s="7">
        <v>190.42099999999999</v>
      </c>
      <c r="L43" s="8">
        <v>199.3</v>
      </c>
    </row>
    <row r="44" spans="1:12" x14ac:dyDescent="0.25">
      <c r="A44" s="55">
        <v>61</v>
      </c>
      <c r="B44" s="7"/>
      <c r="C44" s="7"/>
      <c r="D44" s="7"/>
      <c r="E44" s="7"/>
      <c r="F44" s="7"/>
      <c r="G44" s="7"/>
      <c r="H44" s="7"/>
      <c r="I44" s="7">
        <v>149.85900000000001</v>
      </c>
      <c r="J44" s="7">
        <v>157.28700000000001</v>
      </c>
      <c r="K44" s="7">
        <v>156.155</v>
      </c>
      <c r="L44" s="8">
        <v>153.99100000000001</v>
      </c>
    </row>
    <row r="45" spans="1:12" x14ac:dyDescent="0.25">
      <c r="A45" s="55">
        <v>92</v>
      </c>
      <c r="B45" s="7"/>
      <c r="C45" s="7"/>
      <c r="D45" s="7"/>
      <c r="E45" s="7"/>
      <c r="F45" s="7"/>
      <c r="G45" s="7"/>
      <c r="H45" s="7"/>
      <c r="I45" s="7">
        <v>151.66</v>
      </c>
      <c r="J45" s="7">
        <v>154.82599999999999</v>
      </c>
      <c r="K45" s="7">
        <v>147.51599999999999</v>
      </c>
      <c r="L45" s="8">
        <v>152.09800000000001</v>
      </c>
    </row>
    <row r="46" spans="1:12" x14ac:dyDescent="0.25">
      <c r="A46" s="55">
        <v>122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8"/>
    </row>
    <row r="47" spans="1:12" x14ac:dyDescent="0.25">
      <c r="A47" s="55">
        <v>153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8"/>
    </row>
    <row r="48" spans="1:12" x14ac:dyDescent="0.25">
      <c r="A48" s="55">
        <v>183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8"/>
    </row>
    <row r="49" spans="1:12" x14ac:dyDescent="0.25">
      <c r="A49" s="55">
        <v>214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8"/>
    </row>
    <row r="50" spans="1:12" x14ac:dyDescent="0.25">
      <c r="A50" s="55">
        <v>245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8"/>
    </row>
    <row r="51" spans="1:12" x14ac:dyDescent="0.25">
      <c r="A51" s="55">
        <v>275</v>
      </c>
      <c r="B51" s="7"/>
      <c r="C51" s="7"/>
      <c r="D51" s="7"/>
      <c r="E51" s="7"/>
      <c r="F51" s="7"/>
      <c r="G51" s="7"/>
      <c r="H51" s="7">
        <v>121.982</v>
      </c>
      <c r="I51" s="7">
        <v>122.51600000000001</v>
      </c>
      <c r="J51" s="7">
        <v>73.501999999999995</v>
      </c>
      <c r="K51" s="7">
        <v>69.165999999999997</v>
      </c>
      <c r="L51" s="8"/>
    </row>
    <row r="52" spans="1:12" x14ac:dyDescent="0.25">
      <c r="A52" s="55">
        <v>306</v>
      </c>
      <c r="B52" s="7"/>
      <c r="C52" s="7"/>
      <c r="D52" s="7"/>
      <c r="E52" s="7"/>
      <c r="F52" s="7"/>
      <c r="G52" s="7"/>
      <c r="H52" s="7">
        <v>136.15199999999999</v>
      </c>
      <c r="I52" s="7">
        <v>138.142</v>
      </c>
      <c r="J52" s="7">
        <v>132.995</v>
      </c>
      <c r="K52" s="7">
        <v>137.51300000000001</v>
      </c>
      <c r="L52" s="8"/>
    </row>
    <row r="53" spans="1:12" ht="15.75" thickBot="1" x14ac:dyDescent="0.3">
      <c r="A53" s="56">
        <v>336</v>
      </c>
      <c r="B53" s="9">
        <v>688.64300000000003</v>
      </c>
      <c r="C53" s="9"/>
      <c r="D53" s="9"/>
      <c r="E53" s="9"/>
      <c r="F53" s="9"/>
      <c r="G53" s="9"/>
      <c r="H53" s="7">
        <v>158.69999999999999</v>
      </c>
      <c r="I53" s="9">
        <v>165.25899999999999</v>
      </c>
      <c r="J53" s="9">
        <v>171.64500000000001</v>
      </c>
      <c r="K53" s="9">
        <v>159.49199999999999</v>
      </c>
      <c r="L53" s="63"/>
    </row>
    <row r="54" spans="1:12" s="58" customFormat="1" ht="27.75" customHeight="1" thickBot="1" x14ac:dyDescent="0.3">
      <c r="A54" s="69" t="s">
        <v>5</v>
      </c>
      <c r="B54" s="70"/>
      <c r="C54" s="70"/>
      <c r="D54" s="70"/>
      <c r="E54" s="71"/>
      <c r="F54" s="64">
        <f>(E51+E52+E53+F42+F43+F44+F45)</f>
        <v>0</v>
      </c>
      <c r="G54" s="64">
        <f t="shared" ref="G54:K54" si="3">(F51+F52+F53+G42+G43+G44+G45)</f>
        <v>0</v>
      </c>
      <c r="H54" s="64">
        <f t="shared" si="3"/>
        <v>0</v>
      </c>
      <c r="I54" s="64">
        <f>(H51+H52+H53+I42+I43+I44+I45)</f>
        <v>1069.482</v>
      </c>
      <c r="J54" s="64">
        <f t="shared" si="3"/>
        <v>1078.981</v>
      </c>
      <c r="K54" s="64">
        <f t="shared" si="3"/>
        <v>1075.4590000000001</v>
      </c>
      <c r="L54" s="64">
        <f>(K51+K52+K53+L42+L43+L44+L45)</f>
        <v>1064.9639999999999</v>
      </c>
    </row>
    <row r="55" spans="1:12" ht="69.75" customHeight="1" x14ac:dyDescent="0.25"/>
  </sheetData>
  <mergeCells count="13">
    <mergeCell ref="A1:L1"/>
    <mergeCell ref="A3:L3"/>
    <mergeCell ref="A17:E17"/>
    <mergeCell ref="A19:L19"/>
    <mergeCell ref="A21:L21"/>
    <mergeCell ref="A40:L40"/>
    <mergeCell ref="A54:E54"/>
    <mergeCell ref="A2:L2"/>
    <mergeCell ref="A20:L20"/>
    <mergeCell ref="A39:L39"/>
    <mergeCell ref="A35:E35"/>
    <mergeCell ref="A36:E36"/>
    <mergeCell ref="A38:L38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73"/>
  <sheetViews>
    <sheetView topLeftCell="C80" workbookViewId="0">
      <selection activeCell="C81" sqref="A81:XFD81"/>
    </sheetView>
  </sheetViews>
  <sheetFormatPr defaultRowHeight="15" x14ac:dyDescent="0.25"/>
  <cols>
    <col min="1" max="1" width="6" style="26" customWidth="1"/>
    <col min="2" max="2" width="22.42578125" style="22" customWidth="1"/>
    <col min="3" max="3" width="38.85546875" style="22" customWidth="1"/>
    <col min="4" max="4" width="70.140625" style="22" customWidth="1"/>
    <col min="5" max="6" width="9.140625" style="22"/>
    <col min="7" max="7" width="11.7109375" style="22" customWidth="1"/>
    <col min="8" max="16384" width="9.140625" style="22"/>
  </cols>
  <sheetData>
    <row r="1" spans="1:8" s="49" customFormat="1" ht="15.75" x14ac:dyDescent="0.25">
      <c r="A1" s="89" t="s">
        <v>319</v>
      </c>
      <c r="B1" s="89"/>
      <c r="D1" s="48" t="s">
        <v>320</v>
      </c>
    </row>
    <row r="2" spans="1:8" s="49" customFormat="1" ht="15.75" x14ac:dyDescent="0.25">
      <c r="A2" s="49" t="s">
        <v>321</v>
      </c>
      <c r="D2" s="48" t="s">
        <v>322</v>
      </c>
    </row>
    <row r="3" spans="1:8" s="49" customFormat="1" ht="15.75" x14ac:dyDescent="0.25">
      <c r="D3" s="48"/>
    </row>
    <row r="4" spans="1:8" s="49" customFormat="1" ht="15.75" x14ac:dyDescent="0.25">
      <c r="B4" s="49" t="s">
        <v>323</v>
      </c>
      <c r="D4" s="48" t="s">
        <v>324</v>
      </c>
    </row>
    <row r="5" spans="1:8" s="49" customFormat="1" ht="15.75" x14ac:dyDescent="0.25"/>
    <row r="6" spans="1:8" s="50" customFormat="1" ht="22.5" x14ac:dyDescent="0.3">
      <c r="A6" s="91" t="s">
        <v>325</v>
      </c>
      <c r="B6" s="91"/>
      <c r="C6" s="91"/>
      <c r="D6" s="91"/>
    </row>
    <row r="7" spans="1:8" s="50" customFormat="1" ht="98.25" customHeight="1" x14ac:dyDescent="0.3">
      <c r="A7" s="90" t="s">
        <v>326</v>
      </c>
      <c r="B7" s="90"/>
      <c r="C7" s="90"/>
      <c r="D7" s="90"/>
    </row>
    <row r="8" spans="1:8" x14ac:dyDescent="0.25">
      <c r="A8" s="28">
        <v>1</v>
      </c>
      <c r="B8" s="86" t="s">
        <v>318</v>
      </c>
      <c r="C8" s="86"/>
      <c r="D8" s="86"/>
      <c r="E8" s="13"/>
      <c r="F8" s="13"/>
      <c r="G8" s="13"/>
      <c r="H8" s="13"/>
    </row>
    <row r="9" spans="1:8" s="23" customFormat="1" ht="19.5" customHeight="1" x14ac:dyDescent="0.25">
      <c r="A9" s="28" t="s">
        <v>207</v>
      </c>
      <c r="B9" s="29" t="s">
        <v>208</v>
      </c>
      <c r="C9" s="29" t="s">
        <v>209</v>
      </c>
      <c r="D9" s="29" t="s">
        <v>210</v>
      </c>
      <c r="E9" s="17" t="s">
        <v>341</v>
      </c>
      <c r="F9" s="17" t="s">
        <v>342</v>
      </c>
      <c r="G9" s="17" t="s">
        <v>343</v>
      </c>
      <c r="H9" s="17" t="s">
        <v>344</v>
      </c>
    </row>
    <row r="10" spans="1:8" s="24" customFormat="1" ht="75" x14ac:dyDescent="0.2">
      <c r="A10" s="83" t="s">
        <v>128</v>
      </c>
      <c r="B10" s="85" t="s">
        <v>211</v>
      </c>
      <c r="C10" s="30" t="s">
        <v>276</v>
      </c>
      <c r="D10" s="10" t="s">
        <v>339</v>
      </c>
      <c r="E10" s="102" t="s">
        <v>345</v>
      </c>
      <c r="F10" s="102"/>
      <c r="G10" s="102"/>
      <c r="H10" s="102"/>
    </row>
    <row r="11" spans="1:8" s="24" customFormat="1" ht="45" x14ac:dyDescent="0.2">
      <c r="A11" s="83"/>
      <c r="B11" s="85"/>
      <c r="C11" s="30" t="s">
        <v>278</v>
      </c>
      <c r="D11" s="10" t="s">
        <v>277</v>
      </c>
      <c r="E11" s="102"/>
      <c r="F11" s="102"/>
      <c r="G11" s="102"/>
      <c r="H11" s="102"/>
    </row>
    <row r="12" spans="1:8" s="24" customFormat="1" ht="45" x14ac:dyDescent="0.2">
      <c r="A12" s="83"/>
      <c r="B12" s="85"/>
      <c r="C12" s="30" t="s">
        <v>302</v>
      </c>
      <c r="D12" s="10" t="s">
        <v>303</v>
      </c>
      <c r="E12" s="102"/>
      <c r="F12" s="102"/>
      <c r="G12" s="102"/>
      <c r="H12" s="102"/>
    </row>
    <row r="13" spans="1:8" s="24" customFormat="1" ht="30" x14ac:dyDescent="0.2">
      <c r="A13" s="83"/>
      <c r="B13" s="85"/>
      <c r="C13" s="30" t="s">
        <v>279</v>
      </c>
      <c r="D13" s="10" t="s">
        <v>35</v>
      </c>
      <c r="E13" s="102"/>
      <c r="F13" s="102"/>
      <c r="G13" s="102"/>
      <c r="H13" s="102"/>
    </row>
    <row r="14" spans="1:8" s="24" customFormat="1" ht="30" x14ac:dyDescent="0.2">
      <c r="A14" s="83"/>
      <c r="B14" s="85"/>
      <c r="C14" s="30" t="s">
        <v>280</v>
      </c>
      <c r="D14" s="27" t="s">
        <v>304</v>
      </c>
      <c r="E14" s="102"/>
      <c r="F14" s="102"/>
      <c r="G14" s="102"/>
      <c r="H14" s="102"/>
    </row>
    <row r="15" spans="1:8" ht="30" x14ac:dyDescent="0.25">
      <c r="A15" s="83"/>
      <c r="B15" s="85"/>
      <c r="C15" s="30" t="s">
        <v>281</v>
      </c>
      <c r="D15" s="10" t="s">
        <v>282</v>
      </c>
      <c r="E15" s="13"/>
      <c r="F15" s="13"/>
      <c r="G15" s="13"/>
      <c r="H15" s="13"/>
    </row>
    <row r="16" spans="1:8" ht="30" x14ac:dyDescent="0.25">
      <c r="A16" s="31" t="s">
        <v>129</v>
      </c>
      <c r="B16" s="30" t="s">
        <v>212</v>
      </c>
      <c r="C16" s="32" t="s">
        <v>33</v>
      </c>
      <c r="D16" s="10" t="s">
        <v>32</v>
      </c>
      <c r="E16" s="13"/>
      <c r="F16" s="13"/>
      <c r="G16" s="13"/>
      <c r="H16" s="13"/>
    </row>
    <row r="17" spans="1:8" ht="90" x14ac:dyDescent="0.25">
      <c r="A17" s="31" t="s">
        <v>130</v>
      </c>
      <c r="B17" s="30" t="s">
        <v>213</v>
      </c>
      <c r="C17" s="30" t="s">
        <v>34</v>
      </c>
      <c r="D17" s="10" t="s">
        <v>25</v>
      </c>
      <c r="E17" s="13"/>
      <c r="F17" s="13"/>
      <c r="G17" s="13"/>
      <c r="H17" s="13"/>
    </row>
    <row r="18" spans="1:8" ht="30" x14ac:dyDescent="0.25">
      <c r="A18" s="31" t="s">
        <v>146</v>
      </c>
      <c r="B18" s="30" t="s">
        <v>214</v>
      </c>
      <c r="C18" s="30" t="s">
        <v>35</v>
      </c>
      <c r="D18" s="27" t="s">
        <v>35</v>
      </c>
      <c r="E18" s="13"/>
      <c r="F18" s="13"/>
      <c r="G18" s="13"/>
      <c r="H18" s="13"/>
    </row>
    <row r="19" spans="1:8" ht="75" x14ac:dyDescent="0.25">
      <c r="A19" s="31" t="s">
        <v>147</v>
      </c>
      <c r="B19" s="30" t="s">
        <v>26</v>
      </c>
      <c r="C19" s="32" t="s">
        <v>36</v>
      </c>
      <c r="D19" s="10" t="s">
        <v>283</v>
      </c>
      <c r="E19" s="13"/>
      <c r="F19" s="13"/>
      <c r="G19" s="13"/>
      <c r="H19" s="13"/>
    </row>
    <row r="20" spans="1:8" x14ac:dyDescent="0.25">
      <c r="A20" s="28" t="s">
        <v>148</v>
      </c>
      <c r="B20" s="86" t="s">
        <v>274</v>
      </c>
      <c r="C20" s="86"/>
      <c r="D20" s="86"/>
      <c r="E20" s="13"/>
      <c r="F20" s="13"/>
      <c r="G20" s="13"/>
      <c r="H20" s="13"/>
    </row>
    <row r="21" spans="1:8" s="23" customFormat="1" ht="14.25" x14ac:dyDescent="0.25">
      <c r="A21" s="28" t="s">
        <v>207</v>
      </c>
      <c r="B21" s="29" t="s">
        <v>275</v>
      </c>
      <c r="C21" s="29" t="s">
        <v>209</v>
      </c>
      <c r="D21" s="29" t="s">
        <v>210</v>
      </c>
      <c r="E21" s="17"/>
      <c r="F21" s="17"/>
      <c r="G21" s="17"/>
      <c r="H21" s="17"/>
    </row>
    <row r="22" spans="1:8" ht="105" x14ac:dyDescent="0.25">
      <c r="A22" s="31" t="s">
        <v>149</v>
      </c>
      <c r="B22" s="30" t="s">
        <v>215</v>
      </c>
      <c r="C22" s="14" t="s">
        <v>79</v>
      </c>
      <c r="D22" s="10" t="s">
        <v>27</v>
      </c>
      <c r="E22" s="13"/>
      <c r="F22" s="13"/>
      <c r="G22" s="13"/>
      <c r="H22" s="13"/>
    </row>
    <row r="23" spans="1:8" ht="165" x14ac:dyDescent="0.25">
      <c r="A23" s="31" t="s">
        <v>150</v>
      </c>
      <c r="B23" s="30" t="s">
        <v>216</v>
      </c>
      <c r="C23" s="14" t="s">
        <v>80</v>
      </c>
      <c r="D23" s="10" t="s">
        <v>28</v>
      </c>
      <c r="E23" s="13"/>
      <c r="F23" s="13"/>
      <c r="G23" s="13"/>
      <c r="H23" s="13"/>
    </row>
    <row r="24" spans="1:8" ht="315" x14ac:dyDescent="0.25">
      <c r="A24" s="31" t="s">
        <v>151</v>
      </c>
      <c r="B24" s="30" t="s">
        <v>217</v>
      </c>
      <c r="C24" s="30" t="s">
        <v>81</v>
      </c>
      <c r="D24" s="10" t="s">
        <v>284</v>
      </c>
      <c r="E24" s="13"/>
      <c r="F24" s="13"/>
      <c r="G24" s="13"/>
      <c r="H24" s="13"/>
    </row>
    <row r="25" spans="1:8" ht="45" x14ac:dyDescent="0.25">
      <c r="A25" s="31" t="s">
        <v>152</v>
      </c>
      <c r="B25" s="30" t="s">
        <v>218</v>
      </c>
      <c r="C25" s="30" t="s">
        <v>82</v>
      </c>
      <c r="D25" s="10" t="s">
        <v>74</v>
      </c>
      <c r="E25" s="13"/>
      <c r="F25" s="13"/>
      <c r="G25" s="13"/>
      <c r="H25" s="13"/>
    </row>
    <row r="26" spans="1:8" x14ac:dyDescent="0.25">
      <c r="A26" s="28" t="s">
        <v>153</v>
      </c>
      <c r="B26" s="86" t="s">
        <v>84</v>
      </c>
      <c r="C26" s="86"/>
      <c r="D26" s="86"/>
      <c r="E26" s="13"/>
      <c r="F26" s="13"/>
      <c r="G26" s="13"/>
      <c r="H26" s="13"/>
    </row>
    <row r="27" spans="1:8" s="23" customFormat="1" ht="14.25" x14ac:dyDescent="0.25">
      <c r="A27" s="28" t="s">
        <v>207</v>
      </c>
      <c r="B27" s="29" t="s">
        <v>286</v>
      </c>
      <c r="C27" s="29" t="s">
        <v>209</v>
      </c>
      <c r="D27" s="29" t="s">
        <v>210</v>
      </c>
      <c r="E27" s="17"/>
      <c r="F27" s="17"/>
      <c r="G27" s="17"/>
      <c r="H27" s="17"/>
    </row>
    <row r="28" spans="1:8" x14ac:dyDescent="0.25">
      <c r="A28" s="31" t="s">
        <v>131</v>
      </c>
      <c r="B28" s="86" t="s">
        <v>219</v>
      </c>
      <c r="C28" s="86"/>
      <c r="D28" s="86"/>
      <c r="E28" s="13"/>
      <c r="F28" s="13"/>
      <c r="G28" s="13"/>
      <c r="H28" s="13"/>
    </row>
    <row r="29" spans="1:8" x14ac:dyDescent="0.25">
      <c r="A29" s="11"/>
      <c r="B29" s="30" t="s">
        <v>30</v>
      </c>
      <c r="C29" s="15">
        <v>44824</v>
      </c>
      <c r="D29" s="10" t="s">
        <v>32</v>
      </c>
      <c r="E29" s="13"/>
      <c r="F29" s="13"/>
      <c r="G29" s="13"/>
      <c r="H29" s="13"/>
    </row>
    <row r="30" spans="1:8" x14ac:dyDescent="0.25">
      <c r="A30" s="11"/>
      <c r="B30" s="30" t="s">
        <v>31</v>
      </c>
      <c r="C30" s="15">
        <v>45204</v>
      </c>
      <c r="D30" s="10" t="s">
        <v>32</v>
      </c>
      <c r="E30" s="13"/>
      <c r="F30" s="13"/>
      <c r="G30" s="13"/>
      <c r="H30" s="13"/>
    </row>
    <row r="31" spans="1:8" x14ac:dyDescent="0.25">
      <c r="A31" s="11"/>
      <c r="B31" s="30" t="s">
        <v>29</v>
      </c>
      <c r="C31" s="15">
        <v>45568</v>
      </c>
      <c r="D31" s="10" t="s">
        <v>32</v>
      </c>
      <c r="E31" s="13"/>
      <c r="F31" s="13"/>
      <c r="G31" s="13"/>
      <c r="H31" s="13"/>
    </row>
    <row r="32" spans="1:8" x14ac:dyDescent="0.25">
      <c r="A32" s="31" t="s">
        <v>132</v>
      </c>
      <c r="B32" s="86" t="s">
        <v>220</v>
      </c>
      <c r="C32" s="86"/>
      <c r="D32" s="86"/>
      <c r="E32" s="13"/>
      <c r="F32" s="13"/>
      <c r="G32" s="13"/>
      <c r="H32" s="13"/>
    </row>
    <row r="33" spans="1:8" x14ac:dyDescent="0.25">
      <c r="A33" s="11"/>
      <c r="B33" s="30" t="s">
        <v>30</v>
      </c>
      <c r="C33" s="15">
        <v>45057</v>
      </c>
      <c r="D33" s="10" t="s">
        <v>32</v>
      </c>
      <c r="E33" s="13"/>
      <c r="F33" s="13"/>
      <c r="G33" s="13"/>
      <c r="H33" s="13"/>
    </row>
    <row r="34" spans="1:8" x14ac:dyDescent="0.25">
      <c r="A34" s="11"/>
      <c r="B34" s="30" t="s">
        <v>31</v>
      </c>
      <c r="C34" s="15">
        <v>45427</v>
      </c>
      <c r="D34" s="10" t="s">
        <v>32</v>
      </c>
      <c r="E34" s="13"/>
      <c r="F34" s="13"/>
      <c r="G34" s="13"/>
      <c r="H34" s="13"/>
    </row>
    <row r="35" spans="1:8" x14ac:dyDescent="0.25">
      <c r="A35" s="11"/>
      <c r="B35" s="30" t="s">
        <v>29</v>
      </c>
      <c r="C35" s="14" t="s">
        <v>285</v>
      </c>
      <c r="D35" s="10" t="s">
        <v>285</v>
      </c>
      <c r="E35" s="13"/>
      <c r="F35" s="13"/>
      <c r="G35" s="13"/>
      <c r="H35" s="13"/>
    </row>
    <row r="36" spans="1:8" x14ac:dyDescent="0.25">
      <c r="A36" s="28" t="s">
        <v>154</v>
      </c>
      <c r="B36" s="86" t="s">
        <v>40</v>
      </c>
      <c r="C36" s="86"/>
      <c r="D36" s="86"/>
      <c r="E36" s="13"/>
      <c r="F36" s="13"/>
      <c r="G36" s="13"/>
      <c r="H36" s="13"/>
    </row>
    <row r="37" spans="1:8" s="23" customFormat="1" ht="14.25" x14ac:dyDescent="0.25">
      <c r="A37" s="28" t="s">
        <v>207</v>
      </c>
      <c r="B37" s="29" t="s">
        <v>286</v>
      </c>
      <c r="C37" s="29" t="s">
        <v>209</v>
      </c>
      <c r="D37" s="29" t="s">
        <v>210</v>
      </c>
      <c r="E37" s="17"/>
      <c r="F37" s="17"/>
      <c r="G37" s="17"/>
      <c r="H37" s="17"/>
    </row>
    <row r="38" spans="1:8" ht="60" x14ac:dyDescent="0.25">
      <c r="A38" s="83" t="s">
        <v>155</v>
      </c>
      <c r="B38" s="85" t="s">
        <v>30</v>
      </c>
      <c r="C38" s="30" t="s">
        <v>76</v>
      </c>
      <c r="D38" s="12" t="s">
        <v>75</v>
      </c>
      <c r="E38" s="13"/>
      <c r="F38" s="13"/>
      <c r="G38" s="13"/>
      <c r="H38" s="13"/>
    </row>
    <row r="39" spans="1:8" ht="30" x14ac:dyDescent="0.25">
      <c r="A39" s="84"/>
      <c r="B39" s="85"/>
      <c r="C39" s="30" t="s">
        <v>57</v>
      </c>
      <c r="D39" s="12" t="s">
        <v>58</v>
      </c>
      <c r="E39" s="13"/>
      <c r="F39" s="13"/>
      <c r="G39" s="13"/>
      <c r="H39" s="13"/>
    </row>
    <row r="40" spans="1:8" ht="30" x14ac:dyDescent="0.25">
      <c r="A40" s="84"/>
      <c r="B40" s="85"/>
      <c r="C40" s="30" t="s">
        <v>78</v>
      </c>
      <c r="D40" s="12" t="s">
        <v>305</v>
      </c>
      <c r="E40" s="13"/>
      <c r="F40" s="13"/>
      <c r="G40" s="13"/>
      <c r="H40" s="13"/>
    </row>
    <row r="41" spans="1:8" ht="30" x14ac:dyDescent="0.25">
      <c r="A41" s="84"/>
      <c r="B41" s="85"/>
      <c r="C41" s="30" t="s">
        <v>77</v>
      </c>
      <c r="D41" s="12" t="s">
        <v>306</v>
      </c>
      <c r="E41" s="13"/>
      <c r="F41" s="13"/>
      <c r="G41" s="13"/>
      <c r="H41" s="13"/>
    </row>
    <row r="42" spans="1:8" ht="60" x14ac:dyDescent="0.25">
      <c r="A42" s="83" t="s">
        <v>156</v>
      </c>
      <c r="B42" s="85" t="s">
        <v>31</v>
      </c>
      <c r="C42" s="30" t="s">
        <v>76</v>
      </c>
      <c r="D42" s="12" t="s">
        <v>75</v>
      </c>
      <c r="E42" s="13"/>
      <c r="F42" s="13"/>
      <c r="G42" s="13"/>
      <c r="H42" s="13"/>
    </row>
    <row r="43" spans="1:8" ht="30" x14ac:dyDescent="0.25">
      <c r="A43" s="84"/>
      <c r="B43" s="85"/>
      <c r="C43" s="30" t="s">
        <v>57</v>
      </c>
      <c r="D43" s="12" t="s">
        <v>59</v>
      </c>
      <c r="E43" s="13"/>
      <c r="F43" s="13"/>
      <c r="G43" s="13"/>
      <c r="H43" s="13"/>
    </row>
    <row r="44" spans="1:8" ht="30" x14ac:dyDescent="0.25">
      <c r="A44" s="84"/>
      <c r="B44" s="85"/>
      <c r="C44" s="30" t="s">
        <v>78</v>
      </c>
      <c r="D44" s="12" t="s">
        <v>307</v>
      </c>
      <c r="E44" s="13"/>
      <c r="F44" s="13"/>
      <c r="G44" s="13"/>
      <c r="H44" s="13"/>
    </row>
    <row r="45" spans="1:8" ht="30" x14ac:dyDescent="0.25">
      <c r="A45" s="84"/>
      <c r="B45" s="85"/>
      <c r="C45" s="30" t="s">
        <v>77</v>
      </c>
      <c r="D45" s="12" t="s">
        <v>311</v>
      </c>
      <c r="E45" s="13"/>
      <c r="F45" s="13"/>
      <c r="G45" s="13"/>
      <c r="H45" s="13"/>
    </row>
    <row r="46" spans="1:8" ht="60" x14ac:dyDescent="0.25">
      <c r="A46" s="83" t="s">
        <v>157</v>
      </c>
      <c r="B46" s="85" t="s">
        <v>29</v>
      </c>
      <c r="C46" s="30" t="s">
        <v>76</v>
      </c>
      <c r="D46" s="12" t="s">
        <v>75</v>
      </c>
      <c r="E46" s="13"/>
      <c r="F46" s="13"/>
      <c r="G46" s="13"/>
      <c r="H46" s="13"/>
    </row>
    <row r="47" spans="1:8" ht="30" x14ac:dyDescent="0.25">
      <c r="A47" s="84"/>
      <c r="B47" s="85"/>
      <c r="C47" s="30" t="s">
        <v>57</v>
      </c>
      <c r="D47" s="12" t="s">
        <v>59</v>
      </c>
      <c r="E47" s="13"/>
      <c r="F47" s="13"/>
      <c r="G47" s="13"/>
      <c r="H47" s="13"/>
    </row>
    <row r="48" spans="1:8" ht="30" x14ac:dyDescent="0.25">
      <c r="A48" s="84"/>
      <c r="B48" s="85"/>
      <c r="C48" s="30" t="s">
        <v>78</v>
      </c>
      <c r="D48" s="12" t="s">
        <v>308</v>
      </c>
      <c r="E48" s="13"/>
      <c r="F48" s="13"/>
      <c r="G48" s="13"/>
      <c r="H48" s="13"/>
    </row>
    <row r="49" spans="1:8" ht="30" x14ac:dyDescent="0.25">
      <c r="A49" s="84"/>
      <c r="B49" s="85"/>
      <c r="C49" s="30" t="s">
        <v>77</v>
      </c>
      <c r="D49" s="12" t="s">
        <v>309</v>
      </c>
      <c r="E49" s="13"/>
      <c r="F49" s="13"/>
      <c r="G49" s="13"/>
      <c r="H49" s="13"/>
    </row>
    <row r="50" spans="1:8" x14ac:dyDescent="0.25">
      <c r="A50" s="28" t="s">
        <v>158</v>
      </c>
      <c r="B50" s="86" t="s">
        <v>83</v>
      </c>
      <c r="C50" s="86"/>
      <c r="D50" s="86"/>
      <c r="E50" s="13"/>
      <c r="F50" s="13"/>
      <c r="G50" s="13"/>
      <c r="H50" s="13"/>
    </row>
    <row r="51" spans="1:8" s="23" customFormat="1" ht="14.25" x14ac:dyDescent="0.25">
      <c r="A51" s="28" t="s">
        <v>207</v>
      </c>
      <c r="B51" s="29" t="s">
        <v>286</v>
      </c>
      <c r="C51" s="29" t="s">
        <v>209</v>
      </c>
      <c r="D51" s="29" t="s">
        <v>210</v>
      </c>
      <c r="E51" s="17"/>
      <c r="F51" s="17"/>
      <c r="G51" s="17"/>
      <c r="H51" s="17"/>
    </row>
    <row r="52" spans="1:8" ht="75" x14ac:dyDescent="0.25">
      <c r="A52" s="83" t="s">
        <v>159</v>
      </c>
      <c r="B52" s="85" t="s">
        <v>30</v>
      </c>
      <c r="C52" s="30" t="s">
        <v>288</v>
      </c>
      <c r="D52" s="12" t="s">
        <v>287</v>
      </c>
      <c r="E52" s="13"/>
      <c r="F52" s="13"/>
      <c r="G52" s="13"/>
      <c r="H52" s="13"/>
    </row>
    <row r="53" spans="1:8" x14ac:dyDescent="0.25">
      <c r="A53" s="84"/>
      <c r="B53" s="85"/>
      <c r="C53" s="30" t="s">
        <v>289</v>
      </c>
      <c r="D53" s="12" t="s">
        <v>39</v>
      </c>
      <c r="E53" s="13"/>
      <c r="F53" s="13"/>
      <c r="G53" s="13"/>
      <c r="H53" s="13"/>
    </row>
    <row r="54" spans="1:8" ht="45" x14ac:dyDescent="0.25">
      <c r="A54" s="84"/>
      <c r="B54" s="85"/>
      <c r="C54" s="30" t="s">
        <v>290</v>
      </c>
      <c r="D54" s="12" t="s">
        <v>39</v>
      </c>
      <c r="E54" s="13"/>
      <c r="F54" s="13"/>
      <c r="G54" s="13"/>
      <c r="H54" s="13"/>
    </row>
    <row r="55" spans="1:8" ht="30" x14ac:dyDescent="0.25">
      <c r="A55" s="84"/>
      <c r="B55" s="85"/>
      <c r="C55" s="30" t="s">
        <v>85</v>
      </c>
      <c r="D55" s="12" t="s">
        <v>39</v>
      </c>
      <c r="E55" s="13"/>
      <c r="F55" s="13"/>
      <c r="G55" s="13"/>
      <c r="H55" s="13"/>
    </row>
    <row r="56" spans="1:8" ht="75" x14ac:dyDescent="0.25">
      <c r="A56" s="83" t="s">
        <v>160</v>
      </c>
      <c r="B56" s="85" t="s">
        <v>31</v>
      </c>
      <c r="C56" s="30" t="s">
        <v>288</v>
      </c>
      <c r="D56" s="12" t="s">
        <v>287</v>
      </c>
      <c r="E56" s="13"/>
      <c r="F56" s="13"/>
      <c r="G56" s="13"/>
      <c r="H56" s="13"/>
    </row>
    <row r="57" spans="1:8" x14ac:dyDescent="0.25">
      <c r="A57" s="84"/>
      <c r="B57" s="85"/>
      <c r="C57" s="30" t="s">
        <v>289</v>
      </c>
      <c r="D57" s="12" t="s">
        <v>39</v>
      </c>
      <c r="E57" s="13"/>
      <c r="F57" s="13"/>
      <c r="G57" s="13"/>
      <c r="H57" s="13"/>
    </row>
    <row r="58" spans="1:8" ht="45" x14ac:dyDescent="0.25">
      <c r="A58" s="84"/>
      <c r="B58" s="85"/>
      <c r="C58" s="30" t="s">
        <v>290</v>
      </c>
      <c r="D58" s="12" t="s">
        <v>39</v>
      </c>
      <c r="E58" s="13"/>
      <c r="F58" s="13"/>
      <c r="G58" s="13"/>
      <c r="H58" s="13"/>
    </row>
    <row r="59" spans="1:8" ht="30" x14ac:dyDescent="0.25">
      <c r="A59" s="84"/>
      <c r="B59" s="85"/>
      <c r="C59" s="30" t="s">
        <v>85</v>
      </c>
      <c r="D59" s="12" t="s">
        <v>39</v>
      </c>
      <c r="E59" s="13"/>
      <c r="F59" s="13"/>
      <c r="G59" s="13"/>
      <c r="H59" s="13"/>
    </row>
    <row r="60" spans="1:8" ht="390" x14ac:dyDescent="0.25">
      <c r="A60" s="83" t="s">
        <v>161</v>
      </c>
      <c r="B60" s="85" t="s">
        <v>29</v>
      </c>
      <c r="C60" s="30" t="s">
        <v>288</v>
      </c>
      <c r="D60" s="12" t="s">
        <v>291</v>
      </c>
      <c r="E60" s="14"/>
      <c r="F60" s="14"/>
      <c r="G60" s="14"/>
      <c r="H60" s="14"/>
    </row>
    <row r="61" spans="1:8" x14ac:dyDescent="0.25">
      <c r="A61" s="84"/>
      <c r="B61" s="85"/>
      <c r="C61" s="30" t="s">
        <v>289</v>
      </c>
      <c r="D61" s="12" t="s">
        <v>37</v>
      </c>
      <c r="E61" s="13"/>
      <c r="F61" s="13"/>
      <c r="G61" s="13"/>
      <c r="H61" s="13"/>
    </row>
    <row r="62" spans="1:8" ht="45" x14ac:dyDescent="0.25">
      <c r="A62" s="84"/>
      <c r="B62" s="85"/>
      <c r="C62" s="30" t="s">
        <v>290</v>
      </c>
      <c r="D62" s="12" t="s">
        <v>37</v>
      </c>
      <c r="E62" s="13"/>
      <c r="F62" s="13"/>
      <c r="G62" s="13"/>
      <c r="H62" s="13"/>
    </row>
    <row r="63" spans="1:8" ht="30" x14ac:dyDescent="0.25">
      <c r="A63" s="84"/>
      <c r="B63" s="85"/>
      <c r="C63" s="30" t="s">
        <v>85</v>
      </c>
      <c r="D63" s="12" t="s">
        <v>38</v>
      </c>
      <c r="E63" s="13"/>
      <c r="F63" s="13"/>
      <c r="G63" s="13"/>
      <c r="H63" s="13"/>
    </row>
    <row r="64" spans="1:8" x14ac:dyDescent="0.25">
      <c r="A64" s="28" t="s">
        <v>162</v>
      </c>
      <c r="B64" s="87" t="s">
        <v>41</v>
      </c>
      <c r="C64" s="87"/>
      <c r="D64" s="87"/>
      <c r="E64" s="13"/>
      <c r="F64" s="13"/>
      <c r="G64" s="13"/>
      <c r="H64" s="13"/>
    </row>
    <row r="65" spans="1:8" s="23" customFormat="1" ht="14.25" x14ac:dyDescent="0.25">
      <c r="A65" s="28" t="s">
        <v>207</v>
      </c>
      <c r="B65" s="29" t="s">
        <v>286</v>
      </c>
      <c r="C65" s="29" t="s">
        <v>209</v>
      </c>
      <c r="D65" s="29" t="s">
        <v>210</v>
      </c>
      <c r="E65" s="17"/>
      <c r="F65" s="17"/>
      <c r="G65" s="17"/>
      <c r="H65" s="17"/>
    </row>
    <row r="66" spans="1:8" s="25" customFormat="1" ht="75" x14ac:dyDescent="0.25">
      <c r="A66" s="83" t="s">
        <v>163</v>
      </c>
      <c r="B66" s="85" t="s">
        <v>44</v>
      </c>
      <c r="C66" s="30" t="s">
        <v>312</v>
      </c>
      <c r="D66" s="33" t="s">
        <v>86</v>
      </c>
      <c r="E66" s="14"/>
      <c r="F66" s="14"/>
      <c r="G66" s="14"/>
      <c r="H66" s="14"/>
    </row>
    <row r="67" spans="1:8" ht="60" x14ac:dyDescent="0.25">
      <c r="A67" s="84"/>
      <c r="B67" s="85"/>
      <c r="C67" s="30" t="s">
        <v>313</v>
      </c>
      <c r="D67" s="33" t="s">
        <v>86</v>
      </c>
      <c r="E67" s="13"/>
      <c r="F67" s="13"/>
      <c r="G67" s="13"/>
      <c r="H67" s="13"/>
    </row>
    <row r="68" spans="1:8" ht="30" x14ac:dyDescent="0.25">
      <c r="A68" s="84"/>
      <c r="B68" s="85"/>
      <c r="C68" s="30" t="s">
        <v>314</v>
      </c>
      <c r="D68" s="33" t="s">
        <v>86</v>
      </c>
      <c r="E68" s="13"/>
      <c r="F68" s="13"/>
      <c r="G68" s="13"/>
      <c r="H68" s="13"/>
    </row>
    <row r="69" spans="1:8" ht="30" x14ac:dyDescent="0.25">
      <c r="A69" s="84"/>
      <c r="B69" s="85"/>
      <c r="C69" s="30" t="s">
        <v>42</v>
      </c>
      <c r="D69" s="33" t="s">
        <v>86</v>
      </c>
      <c r="E69" s="13"/>
      <c r="F69" s="13"/>
      <c r="G69" s="13"/>
      <c r="H69" s="13"/>
    </row>
    <row r="70" spans="1:8" x14ac:dyDescent="0.25">
      <c r="A70" s="84"/>
      <c r="B70" s="85"/>
      <c r="C70" s="30" t="s">
        <v>87</v>
      </c>
      <c r="D70" s="33" t="s">
        <v>86</v>
      </c>
      <c r="E70" s="13"/>
      <c r="F70" s="13"/>
      <c r="G70" s="13"/>
      <c r="H70" s="13"/>
    </row>
    <row r="71" spans="1:8" ht="45" x14ac:dyDescent="0.25">
      <c r="A71" s="84"/>
      <c r="B71" s="85"/>
      <c r="C71" s="30" t="s">
        <v>43</v>
      </c>
      <c r="D71" s="33" t="s">
        <v>86</v>
      </c>
      <c r="E71" s="13"/>
      <c r="F71" s="13"/>
      <c r="G71" s="13"/>
      <c r="H71" s="13"/>
    </row>
    <row r="72" spans="1:8" ht="75" x14ac:dyDescent="0.25">
      <c r="A72" s="83" t="s">
        <v>164</v>
      </c>
      <c r="B72" s="85" t="s">
        <v>45</v>
      </c>
      <c r="C72" s="30" t="s">
        <v>312</v>
      </c>
      <c r="D72" s="33" t="s">
        <v>86</v>
      </c>
      <c r="E72" s="13"/>
      <c r="F72" s="13"/>
      <c r="G72" s="13"/>
      <c r="H72" s="13"/>
    </row>
    <row r="73" spans="1:8" ht="60" x14ac:dyDescent="0.25">
      <c r="A73" s="84"/>
      <c r="B73" s="85"/>
      <c r="C73" s="30" t="s">
        <v>313</v>
      </c>
      <c r="D73" s="33" t="s">
        <v>86</v>
      </c>
      <c r="E73" s="13"/>
      <c r="F73" s="13"/>
      <c r="G73" s="13"/>
      <c r="H73" s="13"/>
    </row>
    <row r="74" spans="1:8" ht="30" x14ac:dyDescent="0.25">
      <c r="A74" s="84"/>
      <c r="B74" s="85"/>
      <c r="C74" s="30" t="s">
        <v>314</v>
      </c>
      <c r="D74" s="33" t="s">
        <v>86</v>
      </c>
      <c r="E74" s="13"/>
      <c r="F74" s="13"/>
      <c r="G74" s="13"/>
      <c r="H74" s="13"/>
    </row>
    <row r="75" spans="1:8" ht="30" x14ac:dyDescent="0.25">
      <c r="A75" s="84"/>
      <c r="B75" s="85"/>
      <c r="C75" s="30" t="s">
        <v>42</v>
      </c>
      <c r="D75" s="33" t="s">
        <v>86</v>
      </c>
      <c r="E75" s="13"/>
      <c r="F75" s="13"/>
      <c r="G75" s="13"/>
      <c r="H75" s="13"/>
    </row>
    <row r="76" spans="1:8" x14ac:dyDescent="0.25">
      <c r="A76" s="84"/>
      <c r="B76" s="85"/>
      <c r="C76" s="30" t="s">
        <v>87</v>
      </c>
      <c r="D76" s="33" t="s">
        <v>86</v>
      </c>
      <c r="E76" s="13"/>
      <c r="F76" s="13"/>
      <c r="G76" s="13"/>
      <c r="H76" s="13"/>
    </row>
    <row r="77" spans="1:8" ht="45" x14ac:dyDescent="0.25">
      <c r="A77" s="84"/>
      <c r="B77" s="85"/>
      <c r="C77" s="30" t="s">
        <v>43</v>
      </c>
      <c r="D77" s="33" t="s">
        <v>86</v>
      </c>
      <c r="E77" s="13"/>
      <c r="F77" s="13"/>
      <c r="G77" s="13"/>
      <c r="H77" s="13"/>
    </row>
    <row r="78" spans="1:8" ht="105" x14ac:dyDescent="0.25">
      <c r="A78" s="83" t="s">
        <v>165</v>
      </c>
      <c r="B78" s="85" t="s">
        <v>46</v>
      </c>
      <c r="C78" s="30" t="s">
        <v>312</v>
      </c>
      <c r="D78" s="33" t="s">
        <v>292</v>
      </c>
      <c r="E78" s="14" t="s">
        <v>345</v>
      </c>
      <c r="F78" s="14">
        <v>76</v>
      </c>
      <c r="G78" s="14">
        <v>700</v>
      </c>
      <c r="H78" s="14">
        <f>F78*G78</f>
        <v>53200</v>
      </c>
    </row>
    <row r="79" spans="1:8" ht="105" x14ac:dyDescent="0.25">
      <c r="A79" s="84"/>
      <c r="B79" s="85"/>
      <c r="C79" s="30" t="s">
        <v>313</v>
      </c>
      <c r="D79" s="34" t="s">
        <v>88</v>
      </c>
      <c r="E79" s="13"/>
      <c r="F79" s="13"/>
      <c r="G79" s="13"/>
      <c r="H79" s="13"/>
    </row>
    <row r="80" spans="1:8" ht="90" x14ac:dyDescent="0.25">
      <c r="A80" s="84"/>
      <c r="B80" s="85"/>
      <c r="C80" s="30" t="s">
        <v>314</v>
      </c>
      <c r="D80" s="34" t="s">
        <v>293</v>
      </c>
      <c r="E80" s="14" t="s">
        <v>345</v>
      </c>
      <c r="F80" s="14">
        <v>36</v>
      </c>
      <c r="G80" s="14">
        <v>12000</v>
      </c>
      <c r="H80" s="14">
        <f>F80*G80</f>
        <v>432000</v>
      </c>
    </row>
    <row r="81" spans="1:8" ht="75" x14ac:dyDescent="0.25">
      <c r="A81" s="84"/>
      <c r="B81" s="85"/>
      <c r="C81" s="30" t="s">
        <v>276</v>
      </c>
      <c r="D81" s="10" t="s">
        <v>346</v>
      </c>
      <c r="E81" s="14" t="s">
        <v>345</v>
      </c>
      <c r="F81" s="14">
        <v>60</v>
      </c>
      <c r="G81" s="14">
        <v>8000</v>
      </c>
      <c r="H81" s="14">
        <f>F81*G81</f>
        <v>480000</v>
      </c>
    </row>
    <row r="82" spans="1:8" ht="45" x14ac:dyDescent="0.25">
      <c r="A82" s="84"/>
      <c r="B82" s="85"/>
      <c r="C82" s="30" t="s">
        <v>87</v>
      </c>
      <c r="D82" s="16" t="s">
        <v>294</v>
      </c>
      <c r="E82" s="13"/>
      <c r="F82" s="13"/>
      <c r="G82" s="13"/>
      <c r="H82" s="13"/>
    </row>
    <row r="83" spans="1:8" ht="105" x14ac:dyDescent="0.25">
      <c r="A83" s="84"/>
      <c r="B83" s="85"/>
      <c r="C83" s="30" t="s">
        <v>43</v>
      </c>
      <c r="D83" s="34" t="s">
        <v>89</v>
      </c>
      <c r="E83" s="13"/>
      <c r="F83" s="13"/>
      <c r="G83" s="13"/>
      <c r="H83" s="13"/>
    </row>
    <row r="84" spans="1:8" x14ac:dyDescent="0.25">
      <c r="A84" s="28" t="s">
        <v>166</v>
      </c>
      <c r="B84" s="87" t="s">
        <v>47</v>
      </c>
      <c r="C84" s="87"/>
      <c r="D84" s="87"/>
      <c r="E84" s="13"/>
      <c r="F84" s="13"/>
      <c r="G84" s="13"/>
      <c r="H84" s="13"/>
    </row>
    <row r="85" spans="1:8" s="23" customFormat="1" ht="14.25" x14ac:dyDescent="0.25">
      <c r="A85" s="28" t="s">
        <v>207</v>
      </c>
      <c r="B85" s="29" t="s">
        <v>286</v>
      </c>
      <c r="C85" s="29" t="s">
        <v>209</v>
      </c>
      <c r="D85" s="29" t="s">
        <v>210</v>
      </c>
      <c r="E85" s="17"/>
      <c r="F85" s="17"/>
      <c r="G85" s="17"/>
      <c r="H85" s="17"/>
    </row>
    <row r="86" spans="1:8" ht="75" x14ac:dyDescent="0.25">
      <c r="A86" s="31" t="s">
        <v>167</v>
      </c>
      <c r="B86" s="30" t="s">
        <v>44</v>
      </c>
      <c r="C86" s="30" t="s">
        <v>48</v>
      </c>
      <c r="D86" s="35" t="s">
        <v>86</v>
      </c>
      <c r="E86" s="13"/>
      <c r="F86" s="13"/>
      <c r="G86" s="13"/>
      <c r="H86" s="13"/>
    </row>
    <row r="87" spans="1:8" ht="75" x14ac:dyDescent="0.25">
      <c r="A87" s="31" t="s">
        <v>168</v>
      </c>
      <c r="B87" s="30" t="s">
        <v>45</v>
      </c>
      <c r="C87" s="30" t="s">
        <v>48</v>
      </c>
      <c r="D87" s="35" t="s">
        <v>86</v>
      </c>
      <c r="E87" s="13"/>
      <c r="F87" s="13"/>
      <c r="G87" s="13"/>
      <c r="H87" s="13"/>
    </row>
    <row r="88" spans="1:8" ht="150" x14ac:dyDescent="0.25">
      <c r="A88" s="31" t="s">
        <v>169</v>
      </c>
      <c r="B88" s="30" t="s">
        <v>46</v>
      </c>
      <c r="C88" s="30" t="s">
        <v>48</v>
      </c>
      <c r="D88" s="35" t="s">
        <v>90</v>
      </c>
      <c r="E88" s="13"/>
      <c r="F88" s="13"/>
      <c r="G88" s="13"/>
      <c r="H88" s="13"/>
    </row>
    <row r="89" spans="1:8" x14ac:dyDescent="0.25">
      <c r="A89" s="28" t="s">
        <v>170</v>
      </c>
      <c r="B89" s="87" t="s">
        <v>49</v>
      </c>
      <c r="C89" s="87"/>
      <c r="D89" s="87"/>
      <c r="E89" s="13"/>
      <c r="F89" s="13"/>
      <c r="G89" s="13"/>
      <c r="H89" s="13"/>
    </row>
    <row r="90" spans="1:8" s="23" customFormat="1" ht="14.25" x14ac:dyDescent="0.25">
      <c r="A90" s="28" t="s">
        <v>207</v>
      </c>
      <c r="B90" s="29" t="s">
        <v>286</v>
      </c>
      <c r="C90" s="29" t="s">
        <v>209</v>
      </c>
      <c r="D90" s="29" t="s">
        <v>210</v>
      </c>
      <c r="E90" s="17"/>
      <c r="F90" s="17"/>
      <c r="G90" s="17"/>
      <c r="H90" s="17"/>
    </row>
    <row r="91" spans="1:8" x14ac:dyDescent="0.25">
      <c r="A91" s="31" t="s">
        <v>171</v>
      </c>
      <c r="B91" s="30" t="s">
        <v>44</v>
      </c>
      <c r="C91" s="30" t="s">
        <v>295</v>
      </c>
      <c r="D91" s="35" t="s">
        <v>86</v>
      </c>
      <c r="E91" s="13"/>
      <c r="F91" s="13"/>
      <c r="G91" s="13"/>
      <c r="H91" s="13"/>
    </row>
    <row r="92" spans="1:8" x14ac:dyDescent="0.25">
      <c r="A92" s="31" t="s">
        <v>172</v>
      </c>
      <c r="B92" s="30" t="s">
        <v>45</v>
      </c>
      <c r="C92" s="30" t="s">
        <v>295</v>
      </c>
      <c r="D92" s="35" t="s">
        <v>86</v>
      </c>
      <c r="E92" s="13"/>
      <c r="F92" s="13"/>
      <c r="G92" s="13"/>
      <c r="H92" s="13"/>
    </row>
    <row r="93" spans="1:8" ht="180" x14ac:dyDescent="0.25">
      <c r="A93" s="31" t="s">
        <v>173</v>
      </c>
      <c r="B93" s="30" t="s">
        <v>46</v>
      </c>
      <c r="C93" s="30" t="s">
        <v>295</v>
      </c>
      <c r="D93" s="35" t="s">
        <v>91</v>
      </c>
      <c r="E93" s="13"/>
      <c r="F93" s="13"/>
      <c r="G93" s="13"/>
      <c r="H93" s="13"/>
    </row>
    <row r="94" spans="1:8" x14ac:dyDescent="0.25">
      <c r="A94" s="28" t="s">
        <v>174</v>
      </c>
      <c r="B94" s="87" t="s">
        <v>51</v>
      </c>
      <c r="C94" s="87"/>
      <c r="D94" s="87"/>
      <c r="E94" s="13"/>
      <c r="F94" s="13"/>
      <c r="G94" s="13"/>
      <c r="H94" s="13"/>
    </row>
    <row r="95" spans="1:8" s="23" customFormat="1" ht="14.25" x14ac:dyDescent="0.25">
      <c r="A95" s="28" t="s">
        <v>207</v>
      </c>
      <c r="B95" s="29" t="s">
        <v>286</v>
      </c>
      <c r="C95" s="29" t="s">
        <v>209</v>
      </c>
      <c r="D95" s="29" t="s">
        <v>210</v>
      </c>
      <c r="E95" s="17"/>
      <c r="F95" s="17"/>
      <c r="G95" s="17"/>
      <c r="H95" s="17"/>
    </row>
    <row r="96" spans="1:8" ht="30" x14ac:dyDescent="0.25">
      <c r="A96" s="83" t="s">
        <v>175</v>
      </c>
      <c r="B96" s="85" t="s">
        <v>44</v>
      </c>
      <c r="C96" s="30" t="s">
        <v>50</v>
      </c>
      <c r="D96" s="35" t="s">
        <v>86</v>
      </c>
      <c r="E96" s="13"/>
      <c r="F96" s="13"/>
      <c r="G96" s="13"/>
      <c r="H96" s="13"/>
    </row>
    <row r="97" spans="1:8" ht="30" x14ac:dyDescent="0.25">
      <c r="A97" s="84"/>
      <c r="B97" s="85"/>
      <c r="C97" s="30" t="s">
        <v>52</v>
      </c>
      <c r="D97" s="35" t="s">
        <v>86</v>
      </c>
      <c r="E97" s="13"/>
      <c r="F97" s="13"/>
      <c r="G97" s="13"/>
      <c r="H97" s="13"/>
    </row>
    <row r="98" spans="1:8" x14ac:dyDescent="0.25">
      <c r="A98" s="84"/>
      <c r="B98" s="85"/>
      <c r="C98" s="30" t="s">
        <v>53</v>
      </c>
      <c r="D98" s="35" t="s">
        <v>86</v>
      </c>
      <c r="E98" s="13"/>
      <c r="F98" s="13"/>
      <c r="G98" s="13"/>
      <c r="H98" s="13"/>
    </row>
    <row r="99" spans="1:8" ht="30" x14ac:dyDescent="0.25">
      <c r="A99" s="83" t="s">
        <v>176</v>
      </c>
      <c r="B99" s="85" t="s">
        <v>45</v>
      </c>
      <c r="C99" s="30" t="s">
        <v>50</v>
      </c>
      <c r="D99" s="35" t="s">
        <v>86</v>
      </c>
      <c r="E99" s="13"/>
      <c r="F99" s="13"/>
      <c r="G99" s="13"/>
      <c r="H99" s="13"/>
    </row>
    <row r="100" spans="1:8" ht="30" x14ac:dyDescent="0.25">
      <c r="A100" s="84"/>
      <c r="B100" s="85"/>
      <c r="C100" s="30" t="s">
        <v>52</v>
      </c>
      <c r="D100" s="35" t="s">
        <v>86</v>
      </c>
      <c r="E100" s="13"/>
      <c r="F100" s="13"/>
      <c r="G100" s="13"/>
      <c r="H100" s="13"/>
    </row>
    <row r="101" spans="1:8" x14ac:dyDescent="0.25">
      <c r="A101" s="84"/>
      <c r="B101" s="85"/>
      <c r="C101" s="30" t="s">
        <v>53</v>
      </c>
      <c r="D101" s="35" t="s">
        <v>86</v>
      </c>
      <c r="E101" s="13"/>
      <c r="F101" s="13"/>
      <c r="G101" s="13"/>
      <c r="H101" s="13"/>
    </row>
    <row r="102" spans="1:8" ht="180" x14ac:dyDescent="0.25">
      <c r="A102" s="83" t="s">
        <v>177</v>
      </c>
      <c r="B102" s="85" t="s">
        <v>46</v>
      </c>
      <c r="C102" s="30" t="s">
        <v>50</v>
      </c>
      <c r="D102" s="35" t="s">
        <v>92</v>
      </c>
      <c r="E102" s="13"/>
      <c r="F102" s="13"/>
      <c r="G102" s="13"/>
      <c r="H102" s="13"/>
    </row>
    <row r="103" spans="1:8" ht="60" x14ac:dyDescent="0.25">
      <c r="A103" s="84"/>
      <c r="B103" s="85"/>
      <c r="C103" s="30" t="s">
        <v>52</v>
      </c>
      <c r="D103" s="35" t="s">
        <v>93</v>
      </c>
      <c r="E103" s="13"/>
      <c r="F103" s="13"/>
      <c r="G103" s="13"/>
      <c r="H103" s="13"/>
    </row>
    <row r="104" spans="1:8" ht="30" x14ac:dyDescent="0.25">
      <c r="A104" s="84"/>
      <c r="B104" s="85"/>
      <c r="C104" s="30" t="s">
        <v>53</v>
      </c>
      <c r="D104" s="35" t="s">
        <v>94</v>
      </c>
      <c r="E104" s="13"/>
      <c r="F104" s="13"/>
      <c r="G104" s="13"/>
      <c r="H104" s="13"/>
    </row>
    <row r="105" spans="1:8" x14ac:dyDescent="0.25">
      <c r="A105" s="28" t="s">
        <v>178</v>
      </c>
      <c r="B105" s="87" t="s">
        <v>54</v>
      </c>
      <c r="C105" s="87"/>
      <c r="D105" s="87"/>
      <c r="E105" s="13"/>
      <c r="F105" s="13"/>
      <c r="G105" s="13"/>
      <c r="H105" s="13"/>
    </row>
    <row r="106" spans="1:8" s="23" customFormat="1" ht="14.25" x14ac:dyDescent="0.25">
      <c r="A106" s="28" t="s">
        <v>207</v>
      </c>
      <c r="B106" s="29" t="s">
        <v>286</v>
      </c>
      <c r="C106" s="29" t="s">
        <v>209</v>
      </c>
      <c r="D106" s="29" t="s">
        <v>210</v>
      </c>
      <c r="E106" s="17"/>
      <c r="F106" s="17"/>
      <c r="G106" s="17"/>
      <c r="H106" s="17"/>
    </row>
    <row r="107" spans="1:8" x14ac:dyDescent="0.25">
      <c r="A107" s="31" t="s">
        <v>179</v>
      </c>
      <c r="B107" s="30" t="s">
        <v>44</v>
      </c>
      <c r="C107" s="30" t="s">
        <v>55</v>
      </c>
      <c r="D107" s="35" t="s">
        <v>86</v>
      </c>
      <c r="E107" s="13"/>
      <c r="F107" s="13"/>
      <c r="G107" s="13"/>
      <c r="H107" s="13"/>
    </row>
    <row r="108" spans="1:8" x14ac:dyDescent="0.25">
      <c r="A108" s="31" t="s">
        <v>180</v>
      </c>
      <c r="B108" s="30" t="s">
        <v>45</v>
      </c>
      <c r="C108" s="30" t="s">
        <v>55</v>
      </c>
      <c r="D108" s="35" t="s">
        <v>86</v>
      </c>
      <c r="E108" s="13"/>
      <c r="F108" s="13"/>
      <c r="G108" s="13"/>
      <c r="H108" s="13"/>
    </row>
    <row r="109" spans="1:8" ht="135" x14ac:dyDescent="0.25">
      <c r="A109" s="31" t="s">
        <v>181</v>
      </c>
      <c r="B109" s="30" t="s">
        <v>46</v>
      </c>
      <c r="C109" s="30" t="s">
        <v>55</v>
      </c>
      <c r="D109" s="35" t="s">
        <v>95</v>
      </c>
      <c r="E109" s="13"/>
      <c r="F109" s="13"/>
      <c r="G109" s="13"/>
      <c r="H109" s="13"/>
    </row>
    <row r="110" spans="1:8" s="21" customFormat="1" x14ac:dyDescent="0.25">
      <c r="A110" s="36" t="s">
        <v>182</v>
      </c>
      <c r="B110" s="88" t="s">
        <v>225</v>
      </c>
      <c r="C110" s="88"/>
      <c r="D110" s="88"/>
      <c r="E110" s="20"/>
      <c r="F110" s="20"/>
      <c r="G110" s="20"/>
      <c r="H110" s="20"/>
    </row>
    <row r="111" spans="1:8" x14ac:dyDescent="0.25">
      <c r="A111" s="37" t="s">
        <v>111</v>
      </c>
      <c r="B111" s="17" t="s">
        <v>206</v>
      </c>
      <c r="C111" s="17" t="s">
        <v>205</v>
      </c>
      <c r="D111" s="17" t="s">
        <v>204</v>
      </c>
      <c r="E111" s="13"/>
      <c r="F111" s="13"/>
      <c r="G111" s="13"/>
      <c r="H111" s="13"/>
    </row>
    <row r="112" spans="1:8" ht="60" x14ac:dyDescent="0.25">
      <c r="A112" s="18" t="s">
        <v>183</v>
      </c>
      <c r="B112" s="38" t="s">
        <v>96</v>
      </c>
      <c r="C112" s="39" t="s">
        <v>114</v>
      </c>
      <c r="D112" s="19" t="s">
        <v>244</v>
      </c>
      <c r="E112" s="13"/>
      <c r="F112" s="13"/>
      <c r="G112" s="13"/>
      <c r="H112" s="13"/>
    </row>
    <row r="113" spans="1:8" ht="45" x14ac:dyDescent="0.25">
      <c r="A113" s="18" t="s">
        <v>184</v>
      </c>
      <c r="B113" s="38" t="s">
        <v>96</v>
      </c>
      <c r="C113" s="39" t="s">
        <v>114</v>
      </c>
      <c r="D113" s="40" t="s">
        <v>115</v>
      </c>
      <c r="E113" s="13"/>
      <c r="F113" s="13"/>
      <c r="G113" s="13"/>
      <c r="H113" s="13"/>
    </row>
    <row r="114" spans="1:8" ht="45" x14ac:dyDescent="0.25">
      <c r="A114" s="18" t="s">
        <v>185</v>
      </c>
      <c r="B114" s="20" t="s">
        <v>296</v>
      </c>
      <c r="C114" s="41" t="s">
        <v>97</v>
      </c>
      <c r="D114" s="20" t="s">
        <v>60</v>
      </c>
      <c r="E114" s="13"/>
      <c r="F114" s="13"/>
      <c r="G114" s="13"/>
      <c r="H114" s="13"/>
    </row>
    <row r="115" spans="1:8" ht="30" x14ac:dyDescent="0.25">
      <c r="A115" s="18" t="s">
        <v>186</v>
      </c>
      <c r="B115" s="38" t="s">
        <v>96</v>
      </c>
      <c r="C115" s="41" t="s">
        <v>97</v>
      </c>
      <c r="D115" s="20" t="s">
        <v>126</v>
      </c>
      <c r="E115" s="13"/>
      <c r="F115" s="13"/>
      <c r="G115" s="13"/>
      <c r="H115" s="13"/>
    </row>
    <row r="116" spans="1:8" ht="45" x14ac:dyDescent="0.25">
      <c r="A116" s="18" t="s">
        <v>187</v>
      </c>
      <c r="B116" s="20" t="s">
        <v>296</v>
      </c>
      <c r="C116" s="41" t="s">
        <v>97</v>
      </c>
      <c r="D116" s="20" t="s">
        <v>61</v>
      </c>
      <c r="E116" s="13"/>
      <c r="F116" s="13"/>
      <c r="G116" s="13"/>
      <c r="H116" s="13"/>
    </row>
    <row r="117" spans="1:8" ht="30" x14ac:dyDescent="0.25">
      <c r="A117" s="18" t="s">
        <v>188</v>
      </c>
      <c r="B117" s="38" t="s">
        <v>96</v>
      </c>
      <c r="C117" s="41" t="s">
        <v>97</v>
      </c>
      <c r="D117" s="20" t="s">
        <v>62</v>
      </c>
      <c r="E117" s="13"/>
      <c r="F117" s="13"/>
      <c r="G117" s="13"/>
      <c r="H117" s="13"/>
    </row>
    <row r="118" spans="1:8" ht="30" x14ac:dyDescent="0.25">
      <c r="A118" s="18" t="s">
        <v>189</v>
      </c>
      <c r="B118" s="38" t="s">
        <v>96</v>
      </c>
      <c r="C118" s="41" t="s">
        <v>97</v>
      </c>
      <c r="D118" s="20" t="s">
        <v>63</v>
      </c>
      <c r="E118" s="13"/>
      <c r="F118" s="13"/>
      <c r="G118" s="13"/>
      <c r="H118" s="13"/>
    </row>
    <row r="119" spans="1:8" ht="45" x14ac:dyDescent="0.25">
      <c r="A119" s="18" t="s">
        <v>190</v>
      </c>
      <c r="B119" s="20" t="s">
        <v>296</v>
      </c>
      <c r="C119" s="41" t="s">
        <v>97</v>
      </c>
      <c r="D119" s="20" t="s">
        <v>64</v>
      </c>
      <c r="E119" s="13"/>
      <c r="F119" s="13"/>
      <c r="G119" s="13"/>
      <c r="H119" s="13"/>
    </row>
    <row r="120" spans="1:8" ht="30" x14ac:dyDescent="0.25">
      <c r="A120" s="18" t="s">
        <v>191</v>
      </c>
      <c r="B120" s="38" t="s">
        <v>96</v>
      </c>
      <c r="C120" s="41" t="s">
        <v>97</v>
      </c>
      <c r="D120" s="20" t="s">
        <v>65</v>
      </c>
      <c r="E120" s="13"/>
      <c r="F120" s="13"/>
      <c r="G120" s="13"/>
      <c r="H120" s="13"/>
    </row>
    <row r="121" spans="1:8" ht="30" x14ac:dyDescent="0.25">
      <c r="A121" s="18" t="s">
        <v>192</v>
      </c>
      <c r="B121" s="38" t="s">
        <v>96</v>
      </c>
      <c r="C121" s="41" t="s">
        <v>97</v>
      </c>
      <c r="D121" s="20" t="s">
        <v>66</v>
      </c>
      <c r="E121" s="13"/>
      <c r="F121" s="13"/>
      <c r="G121" s="13"/>
      <c r="H121" s="13"/>
    </row>
    <row r="122" spans="1:8" ht="45" x14ac:dyDescent="0.25">
      <c r="A122" s="18" t="s">
        <v>193</v>
      </c>
      <c r="B122" s="20" t="s">
        <v>296</v>
      </c>
      <c r="C122" s="41" t="s">
        <v>97</v>
      </c>
      <c r="D122" s="20" t="s">
        <v>297</v>
      </c>
      <c r="E122" s="13"/>
      <c r="F122" s="13"/>
      <c r="G122" s="13"/>
      <c r="H122" s="13"/>
    </row>
    <row r="123" spans="1:8" ht="30" x14ac:dyDescent="0.25">
      <c r="A123" s="18" t="s">
        <v>194</v>
      </c>
      <c r="B123" s="38" t="s">
        <v>96</v>
      </c>
      <c r="C123" s="41" t="s">
        <v>97</v>
      </c>
      <c r="D123" s="19" t="s">
        <v>127</v>
      </c>
      <c r="E123" s="13"/>
      <c r="F123" s="13"/>
      <c r="G123" s="13"/>
      <c r="H123" s="13"/>
    </row>
    <row r="124" spans="1:8" ht="45" x14ac:dyDescent="0.25">
      <c r="A124" s="18" t="s">
        <v>195</v>
      </c>
      <c r="B124" s="20" t="s">
        <v>296</v>
      </c>
      <c r="C124" s="41" t="s">
        <v>97</v>
      </c>
      <c r="D124" s="42" t="s">
        <v>56</v>
      </c>
      <c r="E124" s="13"/>
      <c r="F124" s="13"/>
      <c r="G124" s="13"/>
      <c r="H124" s="13"/>
    </row>
    <row r="125" spans="1:8" ht="75" x14ac:dyDescent="0.25">
      <c r="A125" s="18" t="s">
        <v>247</v>
      </c>
      <c r="B125" s="38" t="s">
        <v>96</v>
      </c>
      <c r="C125" s="41" t="s">
        <v>97</v>
      </c>
      <c r="D125" s="43" t="s">
        <v>245</v>
      </c>
      <c r="E125" s="13"/>
      <c r="F125" s="13"/>
      <c r="G125" s="13"/>
      <c r="H125" s="13"/>
    </row>
    <row r="126" spans="1:8" ht="45" x14ac:dyDescent="0.25">
      <c r="A126" s="18" t="s">
        <v>248</v>
      </c>
      <c r="B126" s="38" t="s">
        <v>96</v>
      </c>
      <c r="C126" s="41" t="s">
        <v>97</v>
      </c>
      <c r="D126" s="44" t="s">
        <v>233</v>
      </c>
      <c r="E126" s="13"/>
      <c r="F126" s="13"/>
      <c r="G126" s="13"/>
      <c r="H126" s="13"/>
    </row>
    <row r="127" spans="1:8" ht="30" x14ac:dyDescent="0.25">
      <c r="A127" s="18" t="s">
        <v>249</v>
      </c>
      <c r="B127" s="38" t="s">
        <v>96</v>
      </c>
      <c r="C127" s="40" t="s">
        <v>98</v>
      </c>
      <c r="D127" s="44" t="s">
        <v>99</v>
      </c>
      <c r="E127" s="13"/>
      <c r="F127" s="13"/>
      <c r="G127" s="13"/>
      <c r="H127" s="13"/>
    </row>
    <row r="128" spans="1:8" ht="45" x14ac:dyDescent="0.25">
      <c r="A128" s="18" t="s">
        <v>250</v>
      </c>
      <c r="B128" s="20" t="s">
        <v>296</v>
      </c>
      <c r="C128" s="40" t="s">
        <v>98</v>
      </c>
      <c r="D128" s="44" t="s">
        <v>100</v>
      </c>
      <c r="E128" s="13"/>
      <c r="F128" s="13"/>
      <c r="G128" s="13"/>
      <c r="H128" s="13"/>
    </row>
    <row r="129" spans="1:8" ht="135" x14ac:dyDescent="0.25">
      <c r="A129" s="18" t="s">
        <v>251</v>
      </c>
      <c r="B129" s="38" t="s">
        <v>96</v>
      </c>
      <c r="C129" s="41" t="s">
        <v>97</v>
      </c>
      <c r="D129" s="44" t="s">
        <v>234</v>
      </c>
      <c r="E129" s="13"/>
      <c r="F129" s="13"/>
      <c r="G129" s="13"/>
      <c r="H129" s="13"/>
    </row>
    <row r="130" spans="1:8" ht="45" x14ac:dyDescent="0.25">
      <c r="A130" s="18" t="s">
        <v>252</v>
      </c>
      <c r="B130" s="20" t="s">
        <v>296</v>
      </c>
      <c r="C130" s="45" t="s">
        <v>101</v>
      </c>
      <c r="D130" s="43" t="s">
        <v>246</v>
      </c>
      <c r="E130" s="13"/>
      <c r="F130" s="13"/>
      <c r="G130" s="13"/>
      <c r="H130" s="13"/>
    </row>
    <row r="131" spans="1:8" ht="45" x14ac:dyDescent="0.25">
      <c r="A131" s="18" t="s">
        <v>253</v>
      </c>
      <c r="B131" s="20" t="s">
        <v>296</v>
      </c>
      <c r="C131" s="45" t="s">
        <v>101</v>
      </c>
      <c r="D131" s="43" t="s">
        <v>102</v>
      </c>
      <c r="E131" s="13"/>
      <c r="F131" s="13"/>
      <c r="G131" s="13"/>
      <c r="H131" s="13"/>
    </row>
    <row r="132" spans="1:8" ht="45" x14ac:dyDescent="0.25">
      <c r="A132" s="18" t="s">
        <v>254</v>
      </c>
      <c r="B132" s="20" t="s">
        <v>296</v>
      </c>
      <c r="C132" s="45" t="s">
        <v>101</v>
      </c>
      <c r="D132" s="44" t="s">
        <v>103</v>
      </c>
      <c r="E132" s="13"/>
      <c r="F132" s="13"/>
      <c r="G132" s="13"/>
      <c r="H132" s="13"/>
    </row>
    <row r="133" spans="1:8" ht="75" x14ac:dyDescent="0.25">
      <c r="A133" s="18" t="s">
        <v>255</v>
      </c>
      <c r="B133" s="38" t="s">
        <v>96</v>
      </c>
      <c r="C133" s="40" t="s">
        <v>104</v>
      </c>
      <c r="D133" s="43" t="s">
        <v>298</v>
      </c>
      <c r="E133" s="13"/>
      <c r="F133" s="13"/>
      <c r="G133" s="13"/>
      <c r="H133" s="13"/>
    </row>
    <row r="134" spans="1:8" ht="150" x14ac:dyDescent="0.25">
      <c r="A134" s="18" t="s">
        <v>256</v>
      </c>
      <c r="B134" s="38" t="s">
        <v>96</v>
      </c>
      <c r="C134" s="45">
        <v>45787</v>
      </c>
      <c r="D134" s="43" t="s">
        <v>235</v>
      </c>
      <c r="E134" s="13"/>
      <c r="F134" s="13"/>
      <c r="G134" s="13"/>
      <c r="H134" s="13"/>
    </row>
    <row r="135" spans="1:8" ht="75" x14ac:dyDescent="0.25">
      <c r="A135" s="18" t="s">
        <v>257</v>
      </c>
      <c r="B135" s="38" t="s">
        <v>96</v>
      </c>
      <c r="C135" s="45">
        <v>45787</v>
      </c>
      <c r="D135" s="43" t="s">
        <v>236</v>
      </c>
      <c r="E135" s="13"/>
      <c r="F135" s="13"/>
      <c r="G135" s="13"/>
      <c r="H135" s="13"/>
    </row>
    <row r="136" spans="1:8" ht="135" x14ac:dyDescent="0.25">
      <c r="A136" s="18" t="s">
        <v>258</v>
      </c>
      <c r="B136" s="38" t="s">
        <v>96</v>
      </c>
      <c r="C136" s="40" t="s">
        <v>105</v>
      </c>
      <c r="D136" s="43" t="s">
        <v>237</v>
      </c>
      <c r="E136" s="13"/>
      <c r="F136" s="13"/>
      <c r="G136" s="13"/>
      <c r="H136" s="13"/>
    </row>
    <row r="137" spans="1:8" ht="90" x14ac:dyDescent="0.25">
      <c r="A137" s="18" t="s">
        <v>259</v>
      </c>
      <c r="B137" s="38" t="s">
        <v>96</v>
      </c>
      <c r="C137" s="40" t="s">
        <v>299</v>
      </c>
      <c r="D137" s="44" t="s">
        <v>238</v>
      </c>
      <c r="E137" s="13"/>
      <c r="F137" s="13"/>
      <c r="G137" s="13"/>
      <c r="H137" s="13"/>
    </row>
    <row r="138" spans="1:8" ht="75" x14ac:dyDescent="0.25">
      <c r="A138" s="18" t="s">
        <v>260</v>
      </c>
      <c r="B138" s="38" t="s">
        <v>96</v>
      </c>
      <c r="C138" s="40" t="s">
        <v>98</v>
      </c>
      <c r="D138" s="44" t="s">
        <v>239</v>
      </c>
      <c r="E138" s="13"/>
      <c r="F138" s="13"/>
      <c r="G138" s="13"/>
      <c r="H138" s="13"/>
    </row>
    <row r="139" spans="1:8" ht="75" x14ac:dyDescent="0.25">
      <c r="A139" s="18" t="s">
        <v>261</v>
      </c>
      <c r="B139" s="38" t="s">
        <v>96</v>
      </c>
      <c r="C139" s="40" t="s">
        <v>106</v>
      </c>
      <c r="D139" s="43" t="s">
        <v>240</v>
      </c>
      <c r="E139" s="13"/>
      <c r="F139" s="13"/>
      <c r="G139" s="13"/>
      <c r="H139" s="13"/>
    </row>
    <row r="140" spans="1:8" ht="45" x14ac:dyDescent="0.25">
      <c r="A140" s="18" t="s">
        <v>262</v>
      </c>
      <c r="B140" s="38" t="s">
        <v>96</v>
      </c>
      <c r="C140" s="40" t="s">
        <v>107</v>
      </c>
      <c r="D140" s="43" t="s">
        <v>241</v>
      </c>
      <c r="E140" s="13"/>
      <c r="F140" s="13"/>
      <c r="G140" s="13"/>
      <c r="H140" s="13"/>
    </row>
    <row r="141" spans="1:8" ht="120" x14ac:dyDescent="0.25">
      <c r="A141" s="18" t="s">
        <v>263</v>
      </c>
      <c r="B141" s="38" t="s">
        <v>96</v>
      </c>
      <c r="C141" s="40" t="s">
        <v>108</v>
      </c>
      <c r="D141" s="44" t="s">
        <v>242</v>
      </c>
      <c r="E141" s="13"/>
      <c r="F141" s="13"/>
      <c r="G141" s="13"/>
      <c r="H141" s="13"/>
    </row>
    <row r="142" spans="1:8" ht="75" x14ac:dyDescent="0.25">
      <c r="A142" s="18" t="s">
        <v>264</v>
      </c>
      <c r="B142" s="38" t="s">
        <v>96</v>
      </c>
      <c r="C142" s="40" t="s">
        <v>107</v>
      </c>
      <c r="D142" s="44" t="s">
        <v>243</v>
      </c>
      <c r="E142" s="13"/>
      <c r="F142" s="13"/>
      <c r="G142" s="13"/>
      <c r="H142" s="13"/>
    </row>
    <row r="143" spans="1:8" ht="75" x14ac:dyDescent="0.25">
      <c r="A143" s="18" t="s">
        <v>265</v>
      </c>
      <c r="B143" s="38" t="s">
        <v>96</v>
      </c>
      <c r="C143" s="40" t="s">
        <v>109</v>
      </c>
      <c r="D143" s="44" t="s">
        <v>232</v>
      </c>
      <c r="E143" s="13"/>
      <c r="F143" s="13"/>
      <c r="G143" s="13"/>
      <c r="H143" s="13"/>
    </row>
    <row r="144" spans="1:8" ht="90" x14ac:dyDescent="0.25">
      <c r="A144" s="18" t="s">
        <v>266</v>
      </c>
      <c r="B144" s="38" t="s">
        <v>96</v>
      </c>
      <c r="C144" s="40" t="s">
        <v>98</v>
      </c>
      <c r="D144" s="44" t="s">
        <v>231</v>
      </c>
      <c r="E144" s="13"/>
      <c r="F144" s="13"/>
      <c r="G144" s="13"/>
      <c r="H144" s="13"/>
    </row>
    <row r="145" spans="1:8" ht="120" x14ac:dyDescent="0.25">
      <c r="A145" s="18" t="s">
        <v>267</v>
      </c>
      <c r="B145" s="38" t="s">
        <v>96</v>
      </c>
      <c r="C145" s="45" t="s">
        <v>97</v>
      </c>
      <c r="D145" s="43" t="s">
        <v>230</v>
      </c>
      <c r="E145" s="13"/>
      <c r="F145" s="13"/>
      <c r="G145" s="13"/>
      <c r="H145" s="13"/>
    </row>
    <row r="146" spans="1:8" ht="45" x14ac:dyDescent="0.25">
      <c r="A146" s="18" t="s">
        <v>268</v>
      </c>
      <c r="B146" s="38" t="s">
        <v>96</v>
      </c>
      <c r="C146" s="41" t="s">
        <v>97</v>
      </c>
      <c r="D146" s="43" t="s">
        <v>110</v>
      </c>
      <c r="E146" s="13"/>
      <c r="F146" s="13"/>
      <c r="G146" s="13"/>
      <c r="H146" s="13"/>
    </row>
    <row r="147" spans="1:8" ht="45" x14ac:dyDescent="0.25">
      <c r="A147" s="18" t="s">
        <v>269</v>
      </c>
      <c r="B147" s="38" t="s">
        <v>96</v>
      </c>
      <c r="C147" s="41" t="s">
        <v>97</v>
      </c>
      <c r="D147" s="44" t="s">
        <v>229</v>
      </c>
      <c r="E147" s="13"/>
      <c r="F147" s="13"/>
      <c r="G147" s="13"/>
      <c r="H147" s="13"/>
    </row>
    <row r="148" spans="1:8" ht="60" x14ac:dyDescent="0.25">
      <c r="A148" s="18" t="s">
        <v>270</v>
      </c>
      <c r="B148" s="38" t="s">
        <v>96</v>
      </c>
      <c r="C148" s="41" t="s">
        <v>97</v>
      </c>
      <c r="D148" s="44" t="s">
        <v>228</v>
      </c>
      <c r="E148" s="13"/>
      <c r="F148" s="13"/>
      <c r="G148" s="13"/>
      <c r="H148" s="13"/>
    </row>
    <row r="149" spans="1:8" ht="60" x14ac:dyDescent="0.25">
      <c r="A149" s="18" t="s">
        <v>271</v>
      </c>
      <c r="B149" s="38" t="s">
        <v>96</v>
      </c>
      <c r="C149" s="41" t="s">
        <v>97</v>
      </c>
      <c r="D149" s="43" t="s">
        <v>310</v>
      </c>
      <c r="E149" s="13"/>
      <c r="F149" s="13"/>
      <c r="G149" s="13"/>
      <c r="H149" s="13"/>
    </row>
    <row r="150" spans="1:8" ht="45" x14ac:dyDescent="0.25">
      <c r="A150" s="18" t="s">
        <v>272</v>
      </c>
      <c r="B150" s="38" t="s">
        <v>96</v>
      </c>
      <c r="C150" s="41" t="s">
        <v>97</v>
      </c>
      <c r="D150" s="43" t="s">
        <v>226</v>
      </c>
      <c r="E150" s="13"/>
      <c r="F150" s="13"/>
      <c r="G150" s="13"/>
      <c r="H150" s="13"/>
    </row>
    <row r="151" spans="1:8" ht="75" x14ac:dyDescent="0.25">
      <c r="A151" s="18" t="s">
        <v>273</v>
      </c>
      <c r="B151" s="38" t="s">
        <v>96</v>
      </c>
      <c r="C151" s="41" t="s">
        <v>97</v>
      </c>
      <c r="D151" s="44" t="s">
        <v>227</v>
      </c>
      <c r="E151" s="13"/>
      <c r="F151" s="13"/>
      <c r="G151" s="13"/>
      <c r="H151" s="13"/>
    </row>
    <row r="152" spans="1:8" s="21" customFormat="1" x14ac:dyDescent="0.25">
      <c r="A152" s="36">
        <v>12</v>
      </c>
      <c r="B152" s="88" t="s">
        <v>67</v>
      </c>
      <c r="C152" s="88"/>
      <c r="D152" s="88"/>
      <c r="E152" s="20"/>
      <c r="F152" s="20"/>
      <c r="G152" s="20"/>
      <c r="H152" s="20"/>
    </row>
    <row r="153" spans="1:8" ht="28.5" x14ac:dyDescent="0.25">
      <c r="A153" s="37" t="s">
        <v>111</v>
      </c>
      <c r="B153" s="17" t="s">
        <v>221</v>
      </c>
      <c r="C153" s="17" t="s">
        <v>112</v>
      </c>
      <c r="D153" s="17" t="s">
        <v>113</v>
      </c>
      <c r="E153" s="13"/>
      <c r="F153" s="13"/>
      <c r="G153" s="13"/>
      <c r="H153" s="13"/>
    </row>
    <row r="154" spans="1:8" ht="45" x14ac:dyDescent="0.25">
      <c r="A154" s="18" t="s">
        <v>133</v>
      </c>
      <c r="B154" s="92" t="s">
        <v>203</v>
      </c>
      <c r="C154" s="39" t="s">
        <v>114</v>
      </c>
      <c r="D154" s="40" t="s">
        <v>198</v>
      </c>
      <c r="E154" s="13"/>
      <c r="F154" s="13"/>
      <c r="G154" s="13"/>
      <c r="H154" s="13"/>
    </row>
    <row r="155" spans="1:8" ht="30" x14ac:dyDescent="0.25">
      <c r="A155" s="18" t="s">
        <v>134</v>
      </c>
      <c r="B155" s="92"/>
      <c r="C155" s="39" t="s">
        <v>117</v>
      </c>
      <c r="D155" s="19" t="s">
        <v>68</v>
      </c>
      <c r="E155" s="13"/>
      <c r="F155" s="13"/>
      <c r="G155" s="13"/>
      <c r="H155" s="13"/>
    </row>
    <row r="156" spans="1:8" ht="30" x14ac:dyDescent="0.25">
      <c r="A156" s="18" t="s">
        <v>135</v>
      </c>
      <c r="B156" s="92"/>
      <c r="C156" s="39" t="s">
        <v>117</v>
      </c>
      <c r="D156" s="20" t="s">
        <v>199</v>
      </c>
      <c r="E156" s="13"/>
      <c r="F156" s="13"/>
      <c r="G156" s="13"/>
      <c r="H156" s="13"/>
    </row>
    <row r="157" spans="1:8" ht="30" x14ac:dyDescent="0.25">
      <c r="A157" s="18" t="s">
        <v>136</v>
      </c>
      <c r="B157" s="92"/>
      <c r="C157" s="39" t="s">
        <v>117</v>
      </c>
      <c r="D157" s="19" t="s">
        <v>201</v>
      </c>
      <c r="E157" s="13"/>
      <c r="F157" s="13"/>
      <c r="G157" s="13"/>
      <c r="H157" s="13"/>
    </row>
    <row r="158" spans="1:8" ht="45" x14ac:dyDescent="0.25">
      <c r="A158" s="18" t="s">
        <v>137</v>
      </c>
      <c r="B158" s="92"/>
      <c r="C158" s="39" t="s">
        <v>117</v>
      </c>
      <c r="D158" s="40" t="s">
        <v>118</v>
      </c>
      <c r="E158" s="13"/>
      <c r="F158" s="13"/>
      <c r="G158" s="13"/>
      <c r="H158" s="13"/>
    </row>
    <row r="159" spans="1:8" ht="75" x14ac:dyDescent="0.25">
      <c r="A159" s="18" t="s">
        <v>138</v>
      </c>
      <c r="B159" s="92"/>
      <c r="C159" s="39" t="s">
        <v>116</v>
      </c>
      <c r="D159" s="40" t="s">
        <v>200</v>
      </c>
      <c r="E159" s="13"/>
      <c r="F159" s="13"/>
      <c r="G159" s="13"/>
      <c r="H159" s="13"/>
    </row>
    <row r="160" spans="1:8" ht="30" x14ac:dyDescent="0.25">
      <c r="A160" s="18" t="s">
        <v>139</v>
      </c>
      <c r="B160" s="92"/>
      <c r="C160" s="39" t="s">
        <v>116</v>
      </c>
      <c r="D160" s="40" t="s">
        <v>119</v>
      </c>
      <c r="E160" s="13"/>
      <c r="F160" s="13"/>
      <c r="G160" s="13"/>
      <c r="H160" s="13"/>
    </row>
    <row r="161" spans="1:8" ht="30" x14ac:dyDescent="0.25">
      <c r="A161" s="18" t="s">
        <v>140</v>
      </c>
      <c r="B161" s="92"/>
      <c r="C161" s="39" t="s">
        <v>117</v>
      </c>
      <c r="D161" s="40" t="s">
        <v>120</v>
      </c>
      <c r="E161" s="13"/>
      <c r="F161" s="13"/>
      <c r="G161" s="13"/>
      <c r="H161" s="13"/>
    </row>
    <row r="162" spans="1:8" ht="45" x14ac:dyDescent="0.25">
      <c r="A162" s="18" t="s">
        <v>141</v>
      </c>
      <c r="B162" s="92"/>
      <c r="C162" s="39" t="s">
        <v>117</v>
      </c>
      <c r="D162" s="40" t="s">
        <v>121</v>
      </c>
      <c r="E162" s="13"/>
      <c r="F162" s="13"/>
      <c r="G162" s="13"/>
      <c r="H162" s="13"/>
    </row>
    <row r="163" spans="1:8" x14ac:dyDescent="0.25">
      <c r="A163" s="18" t="s">
        <v>142</v>
      </c>
      <c r="B163" s="92"/>
      <c r="C163" s="39" t="s">
        <v>117</v>
      </c>
      <c r="D163" s="20" t="s">
        <v>69</v>
      </c>
      <c r="E163" s="13"/>
      <c r="F163" s="13"/>
      <c r="G163" s="13"/>
      <c r="H163" s="13"/>
    </row>
    <row r="164" spans="1:8" x14ac:dyDescent="0.25">
      <c r="A164" s="18" t="s">
        <v>222</v>
      </c>
      <c r="B164" s="92"/>
      <c r="C164" s="39" t="s">
        <v>117</v>
      </c>
      <c r="D164" s="20" t="s">
        <v>70</v>
      </c>
      <c r="E164" s="13"/>
      <c r="F164" s="13"/>
      <c r="G164" s="13"/>
      <c r="H164" s="13"/>
    </row>
    <row r="165" spans="1:8" ht="30" x14ac:dyDescent="0.25">
      <c r="A165" s="18" t="s">
        <v>223</v>
      </c>
      <c r="B165" s="92"/>
      <c r="C165" s="39" t="s">
        <v>117</v>
      </c>
      <c r="D165" s="40" t="s">
        <v>197</v>
      </c>
      <c r="E165" s="13"/>
      <c r="F165" s="13"/>
      <c r="G165" s="13"/>
      <c r="H165" s="13"/>
    </row>
    <row r="166" spans="1:8" ht="30" x14ac:dyDescent="0.25">
      <c r="A166" s="18" t="s">
        <v>224</v>
      </c>
      <c r="B166" s="92"/>
      <c r="C166" s="39" t="s">
        <v>124</v>
      </c>
      <c r="D166" s="40" t="s">
        <v>125</v>
      </c>
      <c r="E166" s="13"/>
      <c r="F166" s="13"/>
      <c r="G166" s="13"/>
      <c r="H166" s="13"/>
    </row>
    <row r="167" spans="1:8" x14ac:dyDescent="0.25">
      <c r="A167" s="28">
        <v>13</v>
      </c>
      <c r="B167" s="87" t="s">
        <v>71</v>
      </c>
      <c r="C167" s="87"/>
      <c r="D167" s="87"/>
      <c r="E167" s="13"/>
      <c r="F167" s="13"/>
      <c r="G167" s="13"/>
      <c r="H167" s="13"/>
    </row>
    <row r="168" spans="1:8" ht="28.5" x14ac:dyDescent="0.25">
      <c r="A168" s="37" t="s">
        <v>111</v>
      </c>
      <c r="B168" s="13"/>
      <c r="C168" s="17" t="s">
        <v>112</v>
      </c>
      <c r="D168" s="17" t="s">
        <v>113</v>
      </c>
      <c r="E168" s="13"/>
      <c r="F168" s="13"/>
      <c r="G168" s="13"/>
      <c r="H168" s="13"/>
    </row>
    <row r="169" spans="1:8" x14ac:dyDescent="0.25">
      <c r="A169" s="18" t="s">
        <v>143</v>
      </c>
      <c r="B169" s="20"/>
      <c r="C169" s="39" t="s">
        <v>122</v>
      </c>
      <c r="D169" s="19" t="s">
        <v>72</v>
      </c>
      <c r="E169" s="13"/>
      <c r="F169" s="13"/>
      <c r="G169" s="13"/>
      <c r="H169" s="13"/>
    </row>
    <row r="170" spans="1:8" x14ac:dyDescent="0.25">
      <c r="A170" s="18" t="s">
        <v>144</v>
      </c>
      <c r="B170" s="20"/>
      <c r="C170" s="39" t="s">
        <v>122</v>
      </c>
      <c r="D170" s="19" t="s">
        <v>73</v>
      </c>
      <c r="E170" s="13"/>
      <c r="F170" s="13"/>
      <c r="G170" s="13"/>
      <c r="H170" s="13"/>
    </row>
    <row r="171" spans="1:8" ht="45" x14ac:dyDescent="0.25">
      <c r="A171" s="46" t="s">
        <v>145</v>
      </c>
      <c r="B171" s="20"/>
      <c r="C171" s="39" t="s">
        <v>122</v>
      </c>
      <c r="D171" s="40" t="s">
        <v>123</v>
      </c>
      <c r="E171" s="13"/>
      <c r="F171" s="13"/>
      <c r="G171" s="13"/>
      <c r="H171" s="13"/>
    </row>
    <row r="172" spans="1:8" ht="30" x14ac:dyDescent="0.25">
      <c r="A172" s="18" t="s">
        <v>300</v>
      </c>
      <c r="B172" s="20"/>
      <c r="C172" s="39" t="s">
        <v>122</v>
      </c>
      <c r="D172" s="20" t="s">
        <v>202</v>
      </c>
      <c r="E172" s="13"/>
      <c r="F172" s="13"/>
      <c r="G172" s="13"/>
      <c r="H172" s="13"/>
    </row>
    <row r="173" spans="1:8" ht="30" x14ac:dyDescent="0.25">
      <c r="A173" s="18" t="s">
        <v>301</v>
      </c>
      <c r="B173" s="47"/>
      <c r="C173" s="39" t="s">
        <v>122</v>
      </c>
      <c r="D173" s="20" t="s">
        <v>196</v>
      </c>
      <c r="E173" s="13"/>
      <c r="F173" s="13"/>
      <c r="G173" s="13"/>
      <c r="H173" s="13"/>
    </row>
  </sheetData>
  <mergeCells count="45">
    <mergeCell ref="A1:B1"/>
    <mergeCell ref="A7:D7"/>
    <mergeCell ref="A6:D6"/>
    <mergeCell ref="B154:B166"/>
    <mergeCell ref="B8:D8"/>
    <mergeCell ref="B20:D20"/>
    <mergeCell ref="A10:A15"/>
    <mergeCell ref="B10:B15"/>
    <mergeCell ref="B42:B45"/>
    <mergeCell ref="B32:D32"/>
    <mergeCell ref="B36:D36"/>
    <mergeCell ref="A42:A45"/>
    <mergeCell ref="A66:A71"/>
    <mergeCell ref="B66:B71"/>
    <mergeCell ref="B26:D26"/>
    <mergeCell ref="A102:A104"/>
    <mergeCell ref="B102:B104"/>
    <mergeCell ref="B105:D105"/>
    <mergeCell ref="B110:D110"/>
    <mergeCell ref="B89:D89"/>
    <mergeCell ref="B94:D94"/>
    <mergeCell ref="A96:A98"/>
    <mergeCell ref="B96:B98"/>
    <mergeCell ref="A99:A101"/>
    <mergeCell ref="B99:B101"/>
    <mergeCell ref="B78:B83"/>
    <mergeCell ref="B84:D84"/>
    <mergeCell ref="B28:D28"/>
    <mergeCell ref="B64:D64"/>
    <mergeCell ref="A72:A77"/>
    <mergeCell ref="B72:B77"/>
    <mergeCell ref="A78:A83"/>
    <mergeCell ref="B167:D167"/>
    <mergeCell ref="B152:D152"/>
    <mergeCell ref="A60:A63"/>
    <mergeCell ref="B60:B63"/>
    <mergeCell ref="A56:A59"/>
    <mergeCell ref="B56:B59"/>
    <mergeCell ref="A38:A41"/>
    <mergeCell ref="B38:B41"/>
    <mergeCell ref="B50:D50"/>
    <mergeCell ref="A52:A55"/>
    <mergeCell ref="B52:B55"/>
    <mergeCell ref="A46:A49"/>
    <mergeCell ref="B46:B49"/>
  </mergeCells>
  <pageMargins left="0.70866141732283472" right="0" top="0.55118110236220474" bottom="0" header="0.31496062992125984" footer="0.39370078740157483"/>
  <pageSetup paperSize="9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55"/>
  <sheetViews>
    <sheetView topLeftCell="A24" workbookViewId="0">
      <selection sqref="A1:L54"/>
    </sheetView>
  </sheetViews>
  <sheetFormatPr defaultRowHeight="15" x14ac:dyDescent="0.25"/>
  <cols>
    <col min="1" max="1" width="12.85546875" style="51" customWidth="1"/>
    <col min="2" max="12" width="9.28515625" style="51" customWidth="1"/>
    <col min="13" max="16384" width="9.140625" style="51"/>
  </cols>
  <sheetData>
    <row r="1" spans="1:12" ht="26.25" customHeight="1" x14ac:dyDescent="0.35">
      <c r="A1" s="93" t="s">
        <v>20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5"/>
    </row>
    <row r="2" spans="1:12" ht="21" x14ac:dyDescent="0.35">
      <c r="A2" s="72" t="s">
        <v>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2" ht="20.25" customHeight="1" thickBot="1" x14ac:dyDescent="0.3">
      <c r="A3" s="79" t="s">
        <v>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</row>
    <row r="4" spans="1:12" x14ac:dyDescent="0.25">
      <c r="A4" s="52" t="s">
        <v>19</v>
      </c>
      <c r="B4" s="53" t="s">
        <v>8</v>
      </c>
      <c r="C4" s="53" t="s">
        <v>9</v>
      </c>
      <c r="D4" s="53" t="s">
        <v>10</v>
      </c>
      <c r="E4" s="53" t="s">
        <v>11</v>
      </c>
      <c r="F4" s="53" t="s">
        <v>12</v>
      </c>
      <c r="G4" s="53" t="s">
        <v>13</v>
      </c>
      <c r="H4" s="53" t="s">
        <v>14</v>
      </c>
      <c r="I4" s="53" t="s">
        <v>15</v>
      </c>
      <c r="J4" s="53" t="s">
        <v>16</v>
      </c>
      <c r="K4" s="53" t="s">
        <v>17</v>
      </c>
      <c r="L4" s="54" t="s">
        <v>18</v>
      </c>
    </row>
    <row r="5" spans="1:12" x14ac:dyDescent="0.25">
      <c r="A5" s="55">
        <v>1</v>
      </c>
      <c r="B5" s="1"/>
      <c r="C5" s="1"/>
      <c r="D5" s="1"/>
      <c r="E5" s="1"/>
      <c r="F5" s="1"/>
      <c r="G5" s="1"/>
      <c r="H5" s="1"/>
      <c r="I5" s="8">
        <v>207.51</v>
      </c>
      <c r="J5" s="8">
        <v>193.75</v>
      </c>
      <c r="K5" s="8">
        <v>192.9</v>
      </c>
      <c r="L5" s="8">
        <v>171.6</v>
      </c>
    </row>
    <row r="6" spans="1:12" x14ac:dyDescent="0.25">
      <c r="A6" s="55">
        <v>32</v>
      </c>
      <c r="B6" s="1"/>
      <c r="C6" s="1"/>
      <c r="D6" s="1"/>
      <c r="E6" s="1"/>
      <c r="F6" s="1"/>
      <c r="G6" s="1"/>
      <c r="H6" s="1"/>
      <c r="I6" s="8">
        <v>204.77</v>
      </c>
      <c r="J6" s="8">
        <v>198.94</v>
      </c>
      <c r="K6" s="8">
        <v>184.45</v>
      </c>
      <c r="L6" s="8">
        <v>176.05</v>
      </c>
    </row>
    <row r="7" spans="1:12" x14ac:dyDescent="0.25">
      <c r="A7" s="55">
        <v>61</v>
      </c>
      <c r="B7" s="1"/>
      <c r="C7" s="1"/>
      <c r="D7" s="1"/>
      <c r="E7" s="1"/>
      <c r="F7" s="1"/>
      <c r="G7" s="1"/>
      <c r="H7" s="1"/>
      <c r="I7" s="8">
        <v>195.57</v>
      </c>
      <c r="J7" s="8">
        <v>197.62</v>
      </c>
      <c r="K7" s="8">
        <v>167.65</v>
      </c>
      <c r="L7" s="8">
        <v>160.38999999999999</v>
      </c>
    </row>
    <row r="8" spans="1:12" x14ac:dyDescent="0.25">
      <c r="A8" s="55">
        <v>92</v>
      </c>
      <c r="B8" s="1"/>
      <c r="C8" s="1"/>
      <c r="D8" s="1"/>
      <c r="E8" s="1"/>
      <c r="F8" s="1"/>
      <c r="G8" s="1"/>
      <c r="H8" s="1"/>
      <c r="I8" s="8">
        <v>185.33</v>
      </c>
      <c r="J8" s="8">
        <v>187.68</v>
      </c>
      <c r="K8" s="8">
        <v>150.11000000000001</v>
      </c>
      <c r="L8" s="8">
        <v>154.4</v>
      </c>
    </row>
    <row r="9" spans="1:12" x14ac:dyDescent="0.25">
      <c r="A9" s="55">
        <v>122</v>
      </c>
      <c r="B9" s="1"/>
      <c r="C9" s="1"/>
      <c r="D9" s="1"/>
      <c r="E9" s="1"/>
      <c r="F9" s="1"/>
      <c r="G9" s="1"/>
      <c r="H9" s="1"/>
      <c r="I9" s="1"/>
      <c r="J9" s="1"/>
      <c r="K9" s="1"/>
      <c r="L9" s="2"/>
    </row>
    <row r="10" spans="1:12" x14ac:dyDescent="0.25">
      <c r="A10" s="55">
        <v>153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2"/>
    </row>
    <row r="11" spans="1:12" x14ac:dyDescent="0.25">
      <c r="A11" s="55">
        <v>183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2"/>
    </row>
    <row r="12" spans="1:12" x14ac:dyDescent="0.25">
      <c r="A12" s="55">
        <v>214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2"/>
    </row>
    <row r="13" spans="1:12" x14ac:dyDescent="0.25">
      <c r="A13" s="55">
        <v>245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2"/>
    </row>
    <row r="14" spans="1:12" x14ac:dyDescent="0.25">
      <c r="A14" s="55">
        <v>275</v>
      </c>
      <c r="B14" s="1"/>
      <c r="C14" s="1"/>
      <c r="D14" s="1"/>
      <c r="E14" s="1"/>
      <c r="F14" s="1"/>
      <c r="G14" s="1"/>
      <c r="H14" s="8">
        <v>174.65</v>
      </c>
      <c r="I14" s="8">
        <v>163.63999999999999</v>
      </c>
      <c r="J14" s="8">
        <v>163.52000000000001</v>
      </c>
      <c r="K14" s="8"/>
      <c r="L14" s="8"/>
    </row>
    <row r="15" spans="1:12" x14ac:dyDescent="0.25">
      <c r="A15" s="55">
        <v>306</v>
      </c>
      <c r="B15" s="1"/>
      <c r="C15" s="1"/>
      <c r="D15" s="1"/>
      <c r="E15" s="1"/>
      <c r="F15" s="1"/>
      <c r="G15" s="1"/>
      <c r="H15" s="8">
        <v>185.66</v>
      </c>
      <c r="I15" s="8">
        <v>182.55</v>
      </c>
      <c r="J15" s="8">
        <v>178.3</v>
      </c>
      <c r="K15" s="8">
        <v>179.12</v>
      </c>
      <c r="L15" s="8"/>
    </row>
    <row r="16" spans="1:12" ht="15.75" thickBot="1" x14ac:dyDescent="0.3">
      <c r="A16" s="56">
        <v>336</v>
      </c>
      <c r="B16" s="3"/>
      <c r="C16" s="3"/>
      <c r="D16" s="3"/>
      <c r="E16" s="3"/>
      <c r="F16" s="3"/>
      <c r="G16" s="3"/>
      <c r="H16" s="8">
        <v>207.57</v>
      </c>
      <c r="I16" s="8">
        <v>191.32</v>
      </c>
      <c r="J16" s="8">
        <v>198.02</v>
      </c>
      <c r="K16" s="8">
        <v>175.49</v>
      </c>
      <c r="L16" s="8"/>
    </row>
    <row r="17" spans="1:12" s="58" customFormat="1" ht="30.75" customHeight="1" thickBot="1" x14ac:dyDescent="0.3">
      <c r="A17" s="69" t="s">
        <v>1</v>
      </c>
      <c r="B17" s="70"/>
      <c r="C17" s="70"/>
      <c r="D17" s="70"/>
      <c r="E17" s="71"/>
      <c r="F17" s="57">
        <f t="shared" ref="F17:L17" si="0">(E14+E15+E16+F5+F6+F7+F8)/7</f>
        <v>0</v>
      </c>
      <c r="G17" s="57">
        <f t="shared" si="0"/>
        <v>0</v>
      </c>
      <c r="H17" s="57">
        <f t="shared" si="0"/>
        <v>0</v>
      </c>
      <c r="I17" s="57">
        <f t="shared" si="0"/>
        <v>194.43714285714285</v>
      </c>
      <c r="J17" s="57">
        <f t="shared" si="0"/>
        <v>187.92857142857147</v>
      </c>
      <c r="K17" s="57">
        <f t="shared" si="0"/>
        <v>176.42142857142861</v>
      </c>
      <c r="L17" s="57">
        <f t="shared" si="0"/>
        <v>145.29285714285714</v>
      </c>
    </row>
    <row r="18" spans="1:12" s="58" customFormat="1" ht="21" customHeight="1" thickBot="1" x14ac:dyDescent="0.3">
      <c r="A18" s="59"/>
      <c r="B18" s="59"/>
      <c r="C18" s="59"/>
      <c r="D18" s="59"/>
      <c r="E18" s="59"/>
    </row>
    <row r="19" spans="1:12" ht="21" customHeight="1" x14ac:dyDescent="0.3">
      <c r="A19" s="80" t="s">
        <v>328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2"/>
    </row>
    <row r="20" spans="1:12" ht="21" x14ac:dyDescent="0.35">
      <c r="A20" s="72" t="s">
        <v>6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</row>
    <row r="21" spans="1:12" ht="20.25" customHeight="1" thickBot="1" x14ac:dyDescent="0.3">
      <c r="A21" s="66" t="s">
        <v>2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8"/>
    </row>
    <row r="22" spans="1:12" x14ac:dyDescent="0.25">
      <c r="A22" s="52" t="s">
        <v>19</v>
      </c>
      <c r="B22" s="53" t="s">
        <v>8</v>
      </c>
      <c r="C22" s="53" t="s">
        <v>9</v>
      </c>
      <c r="D22" s="53" t="s">
        <v>10</v>
      </c>
      <c r="E22" s="53" t="s">
        <v>11</v>
      </c>
      <c r="F22" s="53" t="s">
        <v>12</v>
      </c>
      <c r="G22" s="53" t="s">
        <v>13</v>
      </c>
      <c r="H22" s="53" t="s">
        <v>14</v>
      </c>
      <c r="I22" s="53" t="s">
        <v>15</v>
      </c>
      <c r="J22" s="53" t="s">
        <v>16</v>
      </c>
      <c r="K22" s="53" t="s">
        <v>17</v>
      </c>
      <c r="L22" s="54" t="s">
        <v>18</v>
      </c>
    </row>
    <row r="23" spans="1:12" x14ac:dyDescent="0.25">
      <c r="A23" s="55">
        <v>1</v>
      </c>
      <c r="B23" s="4"/>
      <c r="C23" s="4"/>
      <c r="D23" s="4"/>
      <c r="E23" s="4"/>
      <c r="F23" s="4"/>
      <c r="G23" s="4"/>
      <c r="H23" s="4"/>
      <c r="I23" s="7">
        <v>67.900000000000006</v>
      </c>
      <c r="J23" s="7">
        <v>69</v>
      </c>
      <c r="K23" s="7">
        <v>75.8</v>
      </c>
      <c r="L23" s="7">
        <v>70.2</v>
      </c>
    </row>
    <row r="24" spans="1:12" x14ac:dyDescent="0.25">
      <c r="A24" s="55">
        <v>32</v>
      </c>
      <c r="B24" s="4"/>
      <c r="C24" s="4"/>
      <c r="D24" s="4"/>
      <c r="E24" s="4"/>
      <c r="F24" s="4"/>
      <c r="G24" s="4"/>
      <c r="H24" s="4"/>
      <c r="I24" s="7">
        <v>66.5</v>
      </c>
      <c r="J24" s="7">
        <v>68.8</v>
      </c>
      <c r="K24" s="7">
        <v>74.599999999999994</v>
      </c>
      <c r="L24" s="7">
        <v>71.900000000000006</v>
      </c>
    </row>
    <row r="25" spans="1:12" x14ac:dyDescent="0.25">
      <c r="A25" s="55">
        <v>61</v>
      </c>
      <c r="B25" s="4"/>
      <c r="C25" s="4"/>
      <c r="D25" s="4"/>
      <c r="E25" s="4"/>
      <c r="F25" s="4"/>
      <c r="G25" s="4"/>
      <c r="H25" s="4"/>
      <c r="I25" s="7">
        <v>67.5</v>
      </c>
      <c r="J25" s="7">
        <v>69.7</v>
      </c>
      <c r="K25" s="7">
        <v>69.400000000000006</v>
      </c>
      <c r="L25" s="7">
        <v>69.7</v>
      </c>
    </row>
    <row r="26" spans="1:12" x14ac:dyDescent="0.25">
      <c r="A26" s="55">
        <v>92</v>
      </c>
      <c r="B26" s="4"/>
      <c r="C26" s="4"/>
      <c r="D26" s="4"/>
      <c r="E26" s="4"/>
      <c r="F26" s="4"/>
      <c r="G26" s="4"/>
      <c r="H26" s="4"/>
      <c r="I26" s="7">
        <v>65.5</v>
      </c>
      <c r="J26" s="7">
        <v>65.5</v>
      </c>
      <c r="K26" s="7">
        <v>65.599999999999994</v>
      </c>
      <c r="L26" s="7">
        <v>66.900000000000006</v>
      </c>
    </row>
    <row r="27" spans="1:12" x14ac:dyDescent="0.25">
      <c r="A27" s="55">
        <v>122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5"/>
    </row>
    <row r="28" spans="1:12" x14ac:dyDescent="0.25">
      <c r="A28" s="55">
        <v>153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5"/>
    </row>
    <row r="29" spans="1:12" x14ac:dyDescent="0.25">
      <c r="A29" s="55">
        <v>183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5"/>
    </row>
    <row r="30" spans="1:12" x14ac:dyDescent="0.25">
      <c r="A30" s="55">
        <v>214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5"/>
    </row>
    <row r="31" spans="1:12" x14ac:dyDescent="0.25">
      <c r="A31" s="55">
        <v>245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5"/>
    </row>
    <row r="32" spans="1:12" x14ac:dyDescent="0.25">
      <c r="A32" s="55">
        <v>275</v>
      </c>
      <c r="B32" s="4"/>
      <c r="C32" s="4"/>
      <c r="D32" s="4"/>
      <c r="E32" s="4"/>
      <c r="F32" s="4"/>
      <c r="G32" s="4"/>
      <c r="H32" s="7">
        <v>59.4</v>
      </c>
      <c r="I32" s="7">
        <v>61.6</v>
      </c>
      <c r="J32" s="7">
        <v>58.3</v>
      </c>
      <c r="K32" s="7"/>
      <c r="L32" s="7"/>
    </row>
    <row r="33" spans="1:12" x14ac:dyDescent="0.25">
      <c r="A33" s="55">
        <v>306</v>
      </c>
      <c r="B33" s="4"/>
      <c r="C33" s="4"/>
      <c r="D33" s="4"/>
      <c r="E33" s="4"/>
      <c r="F33" s="4"/>
      <c r="G33" s="4"/>
      <c r="H33" s="7">
        <v>61.1</v>
      </c>
      <c r="I33" s="7">
        <v>63.1</v>
      </c>
      <c r="J33" s="7">
        <v>61</v>
      </c>
      <c r="K33" s="7">
        <v>63.1</v>
      </c>
      <c r="L33" s="7"/>
    </row>
    <row r="34" spans="1:12" ht="15.75" thickBot="1" x14ac:dyDescent="0.3">
      <c r="A34" s="56">
        <v>336</v>
      </c>
      <c r="B34" s="6"/>
      <c r="C34" s="6"/>
      <c r="D34" s="6"/>
      <c r="E34" s="6"/>
      <c r="F34" s="6"/>
      <c r="G34" s="6"/>
      <c r="H34" s="7">
        <v>68.8</v>
      </c>
      <c r="I34" s="7">
        <v>69.900000000000006</v>
      </c>
      <c r="J34" s="7">
        <v>69</v>
      </c>
      <c r="K34" s="7">
        <v>69.599999999999994</v>
      </c>
      <c r="L34" s="7"/>
    </row>
    <row r="35" spans="1:12" s="58" customFormat="1" ht="48" hidden="1" customHeight="1" thickBot="1" x14ac:dyDescent="0.3">
      <c r="A35" s="69" t="s">
        <v>0</v>
      </c>
      <c r="B35" s="70"/>
      <c r="C35" s="70"/>
      <c r="D35" s="70"/>
      <c r="E35" s="71"/>
      <c r="F35" s="60">
        <f>(F23+F24+F25+F26+F27+F30+F31+F32+F33+F34)/10</f>
        <v>0</v>
      </c>
      <c r="G35" s="60">
        <f t="shared" ref="G35:H35" si="1">(G23+G24+G25+G26+G27+G30+G31+G32+G33+G34)/10</f>
        <v>0</v>
      </c>
      <c r="H35" s="60">
        <f t="shared" si="1"/>
        <v>18.93</v>
      </c>
      <c r="I35" s="60">
        <f>(I23+I24+I25+I26+I27+I30+I31+I32+I33+I34)/10</f>
        <v>46.2</v>
      </c>
      <c r="J35" s="61">
        <f>(J23+J24+J25+J26+J27+J30+J31+J32+J33+J34)/9</f>
        <v>51.25555555555556</v>
      </c>
      <c r="K35" s="62">
        <f>SUM(K23:K34)/10</f>
        <v>41.81</v>
      </c>
      <c r="L35" s="61">
        <f>(L23+L24+L25+L26+L27+L30+L31+L32+L33+L34)/4</f>
        <v>69.675000000000011</v>
      </c>
    </row>
    <row r="36" spans="1:12" s="58" customFormat="1" ht="27.75" customHeight="1" thickBot="1" x14ac:dyDescent="0.3">
      <c r="A36" s="69" t="s">
        <v>3</v>
      </c>
      <c r="B36" s="70"/>
      <c r="C36" s="70"/>
      <c r="D36" s="70"/>
      <c r="E36" s="71"/>
      <c r="F36" s="60">
        <f>(E32+E33+E34+F23+F24+F25+F26)/7</f>
        <v>0</v>
      </c>
      <c r="G36" s="60">
        <f>(F32+F33+F34+G23+G24+G25+G26)/7</f>
        <v>0</v>
      </c>
      <c r="H36" s="60">
        <f>(G32+G33+G34+H23+H24+H25+H26)/7</f>
        <v>0</v>
      </c>
      <c r="I36" s="60">
        <f t="shared" ref="I36:J36" si="2">(H32+H33+H34+I23+I24+I25+I26)/7</f>
        <v>65.242857142857147</v>
      </c>
      <c r="J36" s="60">
        <f t="shared" si="2"/>
        <v>66.8</v>
      </c>
      <c r="K36" s="60">
        <f>(J32+J33+J34+K23+K24+K25+K26)/7</f>
        <v>67.671428571428578</v>
      </c>
      <c r="L36" s="60">
        <f>(K32+K33+K34+L23+L24+L25+L26)/7</f>
        <v>58.771428571428565</v>
      </c>
    </row>
    <row r="37" spans="1:12" s="58" customFormat="1" ht="22.5" customHeight="1" thickBot="1" x14ac:dyDescent="0.3">
      <c r="A37" s="59"/>
      <c r="B37" s="59"/>
      <c r="C37" s="59"/>
      <c r="D37" s="59"/>
      <c r="E37" s="59"/>
    </row>
    <row r="38" spans="1:12" ht="22.5" customHeight="1" x14ac:dyDescent="0.25">
      <c r="A38" s="73" t="s">
        <v>329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5"/>
    </row>
    <row r="39" spans="1:12" ht="21" x14ac:dyDescent="0.35">
      <c r="A39" s="72" t="s">
        <v>6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</row>
    <row r="40" spans="1:12" ht="20.25" customHeight="1" thickBot="1" x14ac:dyDescent="0.3">
      <c r="A40" s="66" t="s">
        <v>4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8"/>
    </row>
    <row r="41" spans="1:12" x14ac:dyDescent="0.25">
      <c r="A41" s="52" t="s">
        <v>19</v>
      </c>
      <c r="B41" s="53" t="s">
        <v>8</v>
      </c>
      <c r="C41" s="53" t="s">
        <v>9</v>
      </c>
      <c r="D41" s="53" t="s">
        <v>10</v>
      </c>
      <c r="E41" s="53" t="s">
        <v>11</v>
      </c>
      <c r="F41" s="53" t="s">
        <v>12</v>
      </c>
      <c r="G41" s="53" t="s">
        <v>13</v>
      </c>
      <c r="H41" s="53" t="s">
        <v>14</v>
      </c>
      <c r="I41" s="53" t="s">
        <v>15</v>
      </c>
      <c r="J41" s="53" t="s">
        <v>16</v>
      </c>
      <c r="K41" s="53" t="s">
        <v>17</v>
      </c>
      <c r="L41" s="54" t="s">
        <v>18</v>
      </c>
    </row>
    <row r="42" spans="1:12" x14ac:dyDescent="0.25">
      <c r="A42" s="55">
        <v>1</v>
      </c>
      <c r="B42" s="7"/>
      <c r="C42" s="7"/>
      <c r="D42" s="7"/>
      <c r="E42" s="7"/>
      <c r="F42" s="7"/>
      <c r="G42" s="7"/>
      <c r="H42" s="7"/>
      <c r="I42" s="7">
        <v>182.02</v>
      </c>
      <c r="J42" s="7">
        <v>165.82499999999999</v>
      </c>
      <c r="K42" s="7">
        <v>192.49199999999999</v>
      </c>
      <c r="L42" s="8">
        <v>153.49100000000001</v>
      </c>
    </row>
    <row r="43" spans="1:12" x14ac:dyDescent="0.25">
      <c r="A43" s="55">
        <v>32</v>
      </c>
      <c r="B43" s="7"/>
      <c r="C43" s="7"/>
      <c r="D43" s="7"/>
      <c r="E43" s="7"/>
      <c r="F43" s="7"/>
      <c r="G43" s="7"/>
      <c r="H43" s="7"/>
      <c r="I43" s="7">
        <v>159.512</v>
      </c>
      <c r="J43" s="7">
        <v>166.34100000000001</v>
      </c>
      <c r="K43" s="7">
        <v>178.547</v>
      </c>
      <c r="L43" s="8">
        <v>162.755</v>
      </c>
    </row>
    <row r="44" spans="1:12" x14ac:dyDescent="0.25">
      <c r="A44" s="55">
        <v>61</v>
      </c>
      <c r="B44" s="7"/>
      <c r="C44" s="7"/>
      <c r="D44" s="7"/>
      <c r="E44" s="7"/>
      <c r="F44" s="7"/>
      <c r="G44" s="7"/>
      <c r="H44" s="7"/>
      <c r="I44" s="7">
        <v>141.25</v>
      </c>
      <c r="J44" s="7">
        <v>152.24299999999999</v>
      </c>
      <c r="K44" s="7">
        <v>139.887</v>
      </c>
      <c r="L44" s="8">
        <v>130.63499999999999</v>
      </c>
    </row>
    <row r="45" spans="1:12" x14ac:dyDescent="0.25">
      <c r="A45" s="55">
        <v>92</v>
      </c>
      <c r="B45" s="7"/>
      <c r="C45" s="7"/>
      <c r="D45" s="7"/>
      <c r="E45" s="7"/>
      <c r="F45" s="7"/>
      <c r="G45" s="7"/>
      <c r="H45" s="7"/>
      <c r="I45" s="7">
        <v>140.69800000000001</v>
      </c>
      <c r="J45" s="7">
        <v>144.17500000000001</v>
      </c>
      <c r="K45" s="7">
        <v>125.553</v>
      </c>
      <c r="L45" s="8">
        <v>125.76900000000001</v>
      </c>
    </row>
    <row r="46" spans="1:12" x14ac:dyDescent="0.25">
      <c r="A46" s="55">
        <v>122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8"/>
    </row>
    <row r="47" spans="1:12" x14ac:dyDescent="0.25">
      <c r="A47" s="55">
        <v>153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8"/>
    </row>
    <row r="48" spans="1:12" x14ac:dyDescent="0.25">
      <c r="A48" s="55">
        <v>183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8"/>
    </row>
    <row r="49" spans="1:12" x14ac:dyDescent="0.25">
      <c r="A49" s="55">
        <v>214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8"/>
    </row>
    <row r="50" spans="1:12" x14ac:dyDescent="0.25">
      <c r="A50" s="55">
        <v>245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8"/>
    </row>
    <row r="51" spans="1:12" x14ac:dyDescent="0.25">
      <c r="A51" s="55">
        <v>275</v>
      </c>
      <c r="B51" s="7"/>
      <c r="C51" s="7"/>
      <c r="D51" s="7"/>
      <c r="E51" s="7"/>
      <c r="F51" s="7"/>
      <c r="G51" s="7"/>
      <c r="H51" s="7">
        <v>113.617</v>
      </c>
      <c r="I51" s="7">
        <v>110.337</v>
      </c>
      <c r="J51" s="7">
        <v>74.210999999999999</v>
      </c>
      <c r="K51" s="7"/>
      <c r="L51" s="8"/>
    </row>
    <row r="52" spans="1:12" x14ac:dyDescent="0.25">
      <c r="A52" s="55">
        <v>306</v>
      </c>
      <c r="B52" s="7"/>
      <c r="C52" s="7"/>
      <c r="D52" s="7"/>
      <c r="E52" s="7"/>
      <c r="F52" s="7"/>
      <c r="G52" s="7"/>
      <c r="H52" s="7">
        <v>129.94999999999999</v>
      </c>
      <c r="I52" s="7">
        <v>133.137</v>
      </c>
      <c r="J52" s="7">
        <v>132.59399999999999</v>
      </c>
      <c r="K52" s="7">
        <v>132.429</v>
      </c>
      <c r="L52" s="8"/>
    </row>
    <row r="53" spans="1:12" ht="15.75" thickBot="1" x14ac:dyDescent="0.3">
      <c r="A53" s="56">
        <v>336</v>
      </c>
      <c r="B53" s="9">
        <v>688.64300000000003</v>
      </c>
      <c r="C53" s="9"/>
      <c r="D53" s="9"/>
      <c r="E53" s="9"/>
      <c r="F53" s="9"/>
      <c r="G53" s="9"/>
      <c r="H53" s="7">
        <v>154.98699999999999</v>
      </c>
      <c r="I53" s="9">
        <v>163.84899999999999</v>
      </c>
      <c r="J53" s="9">
        <v>167.066</v>
      </c>
      <c r="K53" s="9">
        <v>147.88200000000001</v>
      </c>
      <c r="L53" s="63"/>
    </row>
    <row r="54" spans="1:12" s="58" customFormat="1" ht="33" customHeight="1" thickBot="1" x14ac:dyDescent="0.3">
      <c r="A54" s="69" t="s">
        <v>5</v>
      </c>
      <c r="B54" s="70"/>
      <c r="C54" s="70"/>
      <c r="D54" s="70"/>
      <c r="E54" s="71"/>
      <c r="F54" s="64">
        <f>(E51+E52+E53+F42+F43+F44+F45)</f>
        <v>0</v>
      </c>
      <c r="G54" s="64">
        <f t="shared" ref="G54:K54" si="3">(F51+F52+F53+G42+G43+G44+G45)</f>
        <v>0</v>
      </c>
      <c r="H54" s="64">
        <f t="shared" si="3"/>
        <v>0</v>
      </c>
      <c r="I54" s="64">
        <f t="shared" si="3"/>
        <v>1022.034</v>
      </c>
      <c r="J54" s="64">
        <f t="shared" si="3"/>
        <v>1035.9069999999999</v>
      </c>
      <c r="K54" s="64">
        <f t="shared" si="3"/>
        <v>1010.35</v>
      </c>
      <c r="L54" s="64">
        <f>(K51+K52+K53+L42+L43+L44+L45)</f>
        <v>852.96100000000001</v>
      </c>
    </row>
    <row r="55" spans="1:12" ht="69.75" customHeight="1" x14ac:dyDescent="0.25"/>
  </sheetData>
  <mergeCells count="13">
    <mergeCell ref="A20:L20"/>
    <mergeCell ref="A1:L1"/>
    <mergeCell ref="A2:L2"/>
    <mergeCell ref="A3:L3"/>
    <mergeCell ref="A17:E17"/>
    <mergeCell ref="A19:L19"/>
    <mergeCell ref="A54:E54"/>
    <mergeCell ref="A21:L21"/>
    <mergeCell ref="A35:E35"/>
    <mergeCell ref="A36:E36"/>
    <mergeCell ref="A38:L38"/>
    <mergeCell ref="A39:L39"/>
    <mergeCell ref="A40:L40"/>
  </mergeCells>
  <pageMargins left="1.299212598425197" right="0.70866141732283472" top="0.74803149606299213" bottom="0.74803149606299213" header="0.31496062992125984" footer="0.31496062992125984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73"/>
  <sheetViews>
    <sheetView topLeftCell="B81" workbookViewId="0">
      <selection activeCell="C82" sqref="C82"/>
    </sheetView>
  </sheetViews>
  <sheetFormatPr defaultRowHeight="15" x14ac:dyDescent="0.25"/>
  <cols>
    <col min="1" max="1" width="6" style="26" customWidth="1"/>
    <col min="2" max="2" width="22.42578125" style="22" customWidth="1"/>
    <col min="3" max="3" width="38.85546875" style="22" customWidth="1"/>
    <col min="4" max="4" width="70.140625" style="22" customWidth="1"/>
    <col min="5" max="5" width="9.140625" style="21" customWidth="1"/>
    <col min="6" max="6" width="8.5703125" style="22" customWidth="1"/>
    <col min="7" max="7" width="12" style="22" customWidth="1"/>
    <col min="8" max="8" width="9.28515625" style="22" customWidth="1"/>
    <col min="9" max="9" width="2.5703125" style="22" customWidth="1"/>
    <col min="10" max="10" width="15.85546875" style="22" customWidth="1"/>
    <col min="11" max="11" width="0.85546875" style="22" customWidth="1"/>
    <col min="12" max="16384" width="9.140625" style="22"/>
  </cols>
  <sheetData>
    <row r="1" spans="1:8" s="49" customFormat="1" ht="15.75" x14ac:dyDescent="0.25">
      <c r="A1" s="89" t="s">
        <v>319</v>
      </c>
      <c r="B1" s="89"/>
      <c r="D1" s="48" t="s">
        <v>320</v>
      </c>
    </row>
    <row r="2" spans="1:8" s="49" customFormat="1" ht="15.75" x14ac:dyDescent="0.25">
      <c r="A2" s="49" t="s">
        <v>321</v>
      </c>
      <c r="D2" s="48" t="s">
        <v>322</v>
      </c>
    </row>
    <row r="3" spans="1:8" s="49" customFormat="1" ht="15.75" x14ac:dyDescent="0.25">
      <c r="D3" s="48"/>
    </row>
    <row r="4" spans="1:8" s="49" customFormat="1" ht="15.75" x14ac:dyDescent="0.25">
      <c r="B4" s="49" t="s">
        <v>323</v>
      </c>
      <c r="D4" s="48" t="s">
        <v>324</v>
      </c>
    </row>
    <row r="5" spans="1:8" s="49" customFormat="1" ht="15.75" x14ac:dyDescent="0.25"/>
    <row r="6" spans="1:8" s="50" customFormat="1" ht="22.5" x14ac:dyDescent="0.3">
      <c r="A6" s="91" t="s">
        <v>325</v>
      </c>
      <c r="B6" s="91"/>
      <c r="C6" s="91"/>
      <c r="D6" s="91"/>
    </row>
    <row r="7" spans="1:8" s="50" customFormat="1" ht="98.25" customHeight="1" x14ac:dyDescent="0.3">
      <c r="A7" s="90" t="s">
        <v>327</v>
      </c>
      <c r="B7" s="90"/>
      <c r="C7" s="90"/>
      <c r="D7" s="90"/>
    </row>
    <row r="8" spans="1:8" x14ac:dyDescent="0.25">
      <c r="A8" s="28">
        <v>1</v>
      </c>
      <c r="B8" s="86" t="s">
        <v>318</v>
      </c>
      <c r="C8" s="86"/>
      <c r="D8" s="86"/>
      <c r="E8" s="13"/>
      <c r="F8" s="13"/>
      <c r="G8" s="13"/>
      <c r="H8" s="13"/>
    </row>
    <row r="9" spans="1:8" s="23" customFormat="1" ht="18.75" customHeight="1" x14ac:dyDescent="0.25">
      <c r="A9" s="28" t="s">
        <v>207</v>
      </c>
      <c r="B9" s="29" t="s">
        <v>208</v>
      </c>
      <c r="C9" s="29" t="s">
        <v>209</v>
      </c>
      <c r="D9" s="29" t="s">
        <v>210</v>
      </c>
      <c r="E9" s="17" t="s">
        <v>341</v>
      </c>
      <c r="F9" s="17" t="s">
        <v>342</v>
      </c>
      <c r="G9" s="17" t="s">
        <v>343</v>
      </c>
      <c r="H9" s="17" t="s">
        <v>344</v>
      </c>
    </row>
    <row r="10" spans="1:8" s="24" customFormat="1" ht="75" x14ac:dyDescent="0.2">
      <c r="A10" s="83" t="s">
        <v>128</v>
      </c>
      <c r="B10" s="85" t="s">
        <v>211</v>
      </c>
      <c r="C10" s="30" t="s">
        <v>276</v>
      </c>
      <c r="D10" s="10" t="s">
        <v>339</v>
      </c>
      <c r="E10" s="102"/>
      <c r="F10" s="102"/>
      <c r="G10" s="102"/>
      <c r="H10" s="102"/>
    </row>
    <row r="11" spans="1:8" s="24" customFormat="1" ht="45" x14ac:dyDescent="0.2">
      <c r="A11" s="83"/>
      <c r="B11" s="85"/>
      <c r="C11" s="30" t="s">
        <v>278</v>
      </c>
      <c r="D11" s="10" t="s">
        <v>277</v>
      </c>
      <c r="E11" s="102"/>
      <c r="F11" s="102"/>
      <c r="G11" s="102"/>
      <c r="H11" s="102"/>
    </row>
    <row r="12" spans="1:8" s="24" customFormat="1" ht="45" x14ac:dyDescent="0.2">
      <c r="A12" s="83"/>
      <c r="B12" s="85"/>
      <c r="C12" s="30" t="s">
        <v>302</v>
      </c>
      <c r="D12" s="10" t="s">
        <v>303</v>
      </c>
      <c r="E12" s="102"/>
      <c r="F12" s="102"/>
      <c r="G12" s="102"/>
      <c r="H12" s="102"/>
    </row>
    <row r="13" spans="1:8" s="24" customFormat="1" ht="30" x14ac:dyDescent="0.2">
      <c r="A13" s="83"/>
      <c r="B13" s="85"/>
      <c r="C13" s="30" t="s">
        <v>279</v>
      </c>
      <c r="D13" s="10" t="s">
        <v>35</v>
      </c>
      <c r="E13" s="102"/>
      <c r="F13" s="102"/>
      <c r="G13" s="102"/>
      <c r="H13" s="102"/>
    </row>
    <row r="14" spans="1:8" s="24" customFormat="1" ht="30" x14ac:dyDescent="0.2">
      <c r="A14" s="83"/>
      <c r="B14" s="85"/>
      <c r="C14" s="30" t="s">
        <v>280</v>
      </c>
      <c r="D14" s="27" t="s">
        <v>304</v>
      </c>
      <c r="E14" s="102"/>
      <c r="F14" s="102"/>
      <c r="G14" s="102"/>
      <c r="H14" s="102"/>
    </row>
    <row r="15" spans="1:8" ht="30" x14ac:dyDescent="0.25">
      <c r="A15" s="83"/>
      <c r="B15" s="85"/>
      <c r="C15" s="30" t="s">
        <v>281</v>
      </c>
      <c r="D15" s="10" t="s">
        <v>282</v>
      </c>
      <c r="E15" s="13"/>
      <c r="F15" s="13"/>
      <c r="G15" s="13"/>
      <c r="H15" s="13"/>
    </row>
    <row r="16" spans="1:8" ht="30" x14ac:dyDescent="0.25">
      <c r="A16" s="31" t="s">
        <v>129</v>
      </c>
      <c r="B16" s="30" t="s">
        <v>212</v>
      </c>
      <c r="C16" s="32" t="s">
        <v>33</v>
      </c>
      <c r="D16" s="10" t="s">
        <v>32</v>
      </c>
      <c r="E16" s="13"/>
      <c r="F16" s="13"/>
      <c r="G16" s="13"/>
      <c r="H16" s="13"/>
    </row>
    <row r="17" spans="1:8" ht="90" x14ac:dyDescent="0.25">
      <c r="A17" s="31" t="s">
        <v>130</v>
      </c>
      <c r="B17" s="30" t="s">
        <v>213</v>
      </c>
      <c r="C17" s="30" t="s">
        <v>34</v>
      </c>
      <c r="D17" s="10" t="s">
        <v>25</v>
      </c>
      <c r="E17" s="13"/>
      <c r="F17" s="13"/>
      <c r="G17" s="13"/>
      <c r="H17" s="13"/>
    </row>
    <row r="18" spans="1:8" ht="30" x14ac:dyDescent="0.25">
      <c r="A18" s="31" t="s">
        <v>146</v>
      </c>
      <c r="B18" s="30" t="s">
        <v>214</v>
      </c>
      <c r="C18" s="30" t="s">
        <v>35</v>
      </c>
      <c r="D18" s="27" t="s">
        <v>35</v>
      </c>
      <c r="E18" s="13"/>
      <c r="F18" s="13"/>
      <c r="G18" s="13"/>
      <c r="H18" s="13"/>
    </row>
    <row r="19" spans="1:8" ht="75" x14ac:dyDescent="0.25">
      <c r="A19" s="31" t="s">
        <v>147</v>
      </c>
      <c r="B19" s="30" t="s">
        <v>26</v>
      </c>
      <c r="C19" s="32" t="s">
        <v>36</v>
      </c>
      <c r="D19" s="10" t="s">
        <v>283</v>
      </c>
      <c r="E19" s="13"/>
      <c r="F19" s="13"/>
      <c r="G19" s="13"/>
      <c r="H19" s="13"/>
    </row>
    <row r="20" spans="1:8" x14ac:dyDescent="0.25">
      <c r="A20" s="28" t="s">
        <v>148</v>
      </c>
      <c r="B20" s="86" t="s">
        <v>274</v>
      </c>
      <c r="C20" s="86"/>
      <c r="D20" s="86"/>
      <c r="E20" s="13"/>
      <c r="F20" s="13"/>
      <c r="G20" s="13"/>
      <c r="H20" s="13"/>
    </row>
    <row r="21" spans="1:8" s="23" customFormat="1" ht="14.25" x14ac:dyDescent="0.25">
      <c r="A21" s="28" t="s">
        <v>207</v>
      </c>
      <c r="B21" s="29" t="s">
        <v>275</v>
      </c>
      <c r="C21" s="29" t="s">
        <v>209</v>
      </c>
      <c r="D21" s="29" t="s">
        <v>210</v>
      </c>
      <c r="E21" s="17"/>
      <c r="F21" s="17"/>
      <c r="G21" s="17"/>
      <c r="H21" s="17"/>
    </row>
    <row r="22" spans="1:8" ht="105" x14ac:dyDescent="0.25">
      <c r="A22" s="31" t="s">
        <v>149</v>
      </c>
      <c r="B22" s="30" t="s">
        <v>215</v>
      </c>
      <c r="C22" s="14" t="s">
        <v>79</v>
      </c>
      <c r="D22" s="10" t="s">
        <v>27</v>
      </c>
      <c r="E22" s="13"/>
      <c r="F22" s="13"/>
      <c r="G22" s="13"/>
      <c r="H22" s="13"/>
    </row>
    <row r="23" spans="1:8" ht="165" x14ac:dyDescent="0.25">
      <c r="A23" s="31" t="s">
        <v>150</v>
      </c>
      <c r="B23" s="30" t="s">
        <v>216</v>
      </c>
      <c r="C23" s="14" t="s">
        <v>80</v>
      </c>
      <c r="D23" s="10" t="s">
        <v>28</v>
      </c>
      <c r="E23" s="13"/>
      <c r="F23" s="13"/>
      <c r="G23" s="13"/>
      <c r="H23" s="13"/>
    </row>
    <row r="24" spans="1:8" ht="315" x14ac:dyDescent="0.25">
      <c r="A24" s="31" t="s">
        <v>151</v>
      </c>
      <c r="B24" s="30" t="s">
        <v>217</v>
      </c>
      <c r="C24" s="30" t="s">
        <v>81</v>
      </c>
      <c r="D24" s="10" t="s">
        <v>284</v>
      </c>
      <c r="E24" s="13"/>
      <c r="F24" s="13"/>
      <c r="G24" s="13"/>
      <c r="H24" s="13"/>
    </row>
    <row r="25" spans="1:8" ht="45" x14ac:dyDescent="0.25">
      <c r="A25" s="31" t="s">
        <v>152</v>
      </c>
      <c r="B25" s="30" t="s">
        <v>218</v>
      </c>
      <c r="C25" s="30" t="s">
        <v>82</v>
      </c>
      <c r="D25" s="10" t="s">
        <v>74</v>
      </c>
      <c r="E25" s="13"/>
      <c r="F25" s="13"/>
      <c r="G25" s="13"/>
      <c r="H25" s="13"/>
    </row>
    <row r="26" spans="1:8" x14ac:dyDescent="0.25">
      <c r="A26" s="28" t="s">
        <v>153</v>
      </c>
      <c r="B26" s="86" t="s">
        <v>84</v>
      </c>
      <c r="C26" s="86"/>
      <c r="D26" s="86"/>
      <c r="E26" s="13"/>
      <c r="F26" s="13"/>
      <c r="G26" s="13"/>
      <c r="H26" s="13"/>
    </row>
    <row r="27" spans="1:8" s="23" customFormat="1" ht="14.25" x14ac:dyDescent="0.25">
      <c r="A27" s="28" t="s">
        <v>207</v>
      </c>
      <c r="B27" s="29" t="s">
        <v>286</v>
      </c>
      <c r="C27" s="29" t="s">
        <v>209</v>
      </c>
      <c r="D27" s="29" t="s">
        <v>210</v>
      </c>
      <c r="E27" s="17"/>
      <c r="F27" s="17"/>
      <c r="G27" s="17"/>
      <c r="H27" s="17"/>
    </row>
    <row r="28" spans="1:8" x14ac:dyDescent="0.25">
      <c r="A28" s="31" t="s">
        <v>131</v>
      </c>
      <c r="B28" s="86" t="s">
        <v>219</v>
      </c>
      <c r="C28" s="86"/>
      <c r="D28" s="86"/>
      <c r="E28" s="13"/>
      <c r="F28" s="13"/>
      <c r="G28" s="13"/>
      <c r="H28" s="13"/>
    </row>
    <row r="29" spans="1:8" x14ac:dyDescent="0.25">
      <c r="A29" s="11"/>
      <c r="B29" s="30" t="s">
        <v>30</v>
      </c>
      <c r="C29" s="15">
        <v>44824</v>
      </c>
      <c r="D29" s="10" t="s">
        <v>32</v>
      </c>
      <c r="E29" s="13"/>
      <c r="F29" s="13"/>
      <c r="G29" s="13"/>
      <c r="H29" s="13"/>
    </row>
    <row r="30" spans="1:8" x14ac:dyDescent="0.25">
      <c r="A30" s="11"/>
      <c r="B30" s="30" t="s">
        <v>31</v>
      </c>
      <c r="C30" s="15">
        <v>45204</v>
      </c>
      <c r="D30" s="10" t="s">
        <v>32</v>
      </c>
      <c r="E30" s="13"/>
      <c r="F30" s="13"/>
      <c r="G30" s="13"/>
      <c r="H30" s="13"/>
    </row>
    <row r="31" spans="1:8" x14ac:dyDescent="0.25">
      <c r="A31" s="11"/>
      <c r="B31" s="30" t="s">
        <v>29</v>
      </c>
      <c r="C31" s="15">
        <v>45568</v>
      </c>
      <c r="D31" s="10" t="s">
        <v>32</v>
      </c>
      <c r="E31" s="13"/>
      <c r="F31" s="13"/>
      <c r="G31" s="13"/>
      <c r="H31" s="13"/>
    </row>
    <row r="32" spans="1:8" x14ac:dyDescent="0.25">
      <c r="A32" s="31" t="s">
        <v>132</v>
      </c>
      <c r="B32" s="86" t="s">
        <v>220</v>
      </c>
      <c r="C32" s="86"/>
      <c r="D32" s="86"/>
      <c r="E32" s="13"/>
      <c r="F32" s="13"/>
      <c r="G32" s="13"/>
      <c r="H32" s="13"/>
    </row>
    <row r="33" spans="1:8" x14ac:dyDescent="0.25">
      <c r="A33" s="11"/>
      <c r="B33" s="30" t="s">
        <v>30</v>
      </c>
      <c r="C33" s="15">
        <v>45057</v>
      </c>
      <c r="D33" s="10" t="s">
        <v>32</v>
      </c>
      <c r="E33" s="13"/>
      <c r="F33" s="13"/>
      <c r="G33" s="13"/>
      <c r="H33" s="13"/>
    </row>
    <row r="34" spans="1:8" x14ac:dyDescent="0.25">
      <c r="A34" s="11"/>
      <c r="B34" s="30" t="s">
        <v>31</v>
      </c>
      <c r="C34" s="15">
        <v>45427</v>
      </c>
      <c r="D34" s="10" t="s">
        <v>32</v>
      </c>
      <c r="E34" s="13"/>
      <c r="F34" s="13"/>
      <c r="G34" s="13"/>
      <c r="H34" s="13"/>
    </row>
    <row r="35" spans="1:8" x14ac:dyDescent="0.25">
      <c r="A35" s="11"/>
      <c r="B35" s="30" t="s">
        <v>29</v>
      </c>
      <c r="C35" s="14" t="s">
        <v>285</v>
      </c>
      <c r="D35" s="10" t="s">
        <v>285</v>
      </c>
      <c r="E35" s="13"/>
      <c r="F35" s="13"/>
      <c r="G35" s="13"/>
      <c r="H35" s="13"/>
    </row>
    <row r="36" spans="1:8" x14ac:dyDescent="0.25">
      <c r="A36" s="28" t="s">
        <v>154</v>
      </c>
      <c r="B36" s="86" t="s">
        <v>40</v>
      </c>
      <c r="C36" s="86"/>
      <c r="D36" s="86"/>
      <c r="E36" s="13"/>
      <c r="F36" s="13"/>
      <c r="G36" s="13"/>
      <c r="H36" s="13"/>
    </row>
    <row r="37" spans="1:8" s="23" customFormat="1" ht="14.25" x14ac:dyDescent="0.25">
      <c r="A37" s="28" t="s">
        <v>207</v>
      </c>
      <c r="B37" s="29" t="s">
        <v>286</v>
      </c>
      <c r="C37" s="29" t="s">
        <v>209</v>
      </c>
      <c r="D37" s="29" t="s">
        <v>210</v>
      </c>
      <c r="E37" s="17"/>
      <c r="F37" s="17"/>
      <c r="G37" s="17"/>
      <c r="H37" s="17"/>
    </row>
    <row r="38" spans="1:8" ht="60" x14ac:dyDescent="0.25">
      <c r="A38" s="83" t="s">
        <v>155</v>
      </c>
      <c r="B38" s="85" t="s">
        <v>30</v>
      </c>
      <c r="C38" s="30" t="s">
        <v>76</v>
      </c>
      <c r="D38" s="12" t="s">
        <v>75</v>
      </c>
      <c r="E38" s="13"/>
      <c r="F38" s="13"/>
      <c r="G38" s="13"/>
      <c r="H38" s="13"/>
    </row>
    <row r="39" spans="1:8" ht="30" x14ac:dyDescent="0.25">
      <c r="A39" s="84"/>
      <c r="B39" s="85"/>
      <c r="C39" s="30" t="s">
        <v>57</v>
      </c>
      <c r="D39" s="12" t="s">
        <v>58</v>
      </c>
      <c r="E39" s="13"/>
      <c r="F39" s="13"/>
      <c r="G39" s="13"/>
      <c r="H39" s="13"/>
    </row>
    <row r="40" spans="1:8" ht="30" x14ac:dyDescent="0.25">
      <c r="A40" s="84"/>
      <c r="B40" s="85"/>
      <c r="C40" s="30" t="s">
        <v>78</v>
      </c>
      <c r="D40" s="12" t="s">
        <v>305</v>
      </c>
      <c r="E40" s="13"/>
      <c r="F40" s="13"/>
      <c r="G40" s="13"/>
      <c r="H40" s="13"/>
    </row>
    <row r="41" spans="1:8" ht="30" x14ac:dyDescent="0.25">
      <c r="A41" s="84"/>
      <c r="B41" s="85"/>
      <c r="C41" s="30" t="s">
        <v>77</v>
      </c>
      <c r="D41" s="12" t="s">
        <v>306</v>
      </c>
      <c r="E41" s="13"/>
      <c r="F41" s="13"/>
      <c r="G41" s="13"/>
      <c r="H41" s="13"/>
    </row>
    <row r="42" spans="1:8" ht="60" x14ac:dyDescent="0.25">
      <c r="A42" s="83" t="s">
        <v>156</v>
      </c>
      <c r="B42" s="85" t="s">
        <v>31</v>
      </c>
      <c r="C42" s="30" t="s">
        <v>76</v>
      </c>
      <c r="D42" s="12" t="s">
        <v>75</v>
      </c>
      <c r="E42" s="13"/>
      <c r="F42" s="13"/>
      <c r="G42" s="13"/>
      <c r="H42" s="13"/>
    </row>
    <row r="43" spans="1:8" ht="30" x14ac:dyDescent="0.25">
      <c r="A43" s="84"/>
      <c r="B43" s="85"/>
      <c r="C43" s="30" t="s">
        <v>57</v>
      </c>
      <c r="D43" s="12" t="s">
        <v>59</v>
      </c>
      <c r="E43" s="13"/>
      <c r="F43" s="13"/>
      <c r="G43" s="13"/>
      <c r="H43" s="13"/>
    </row>
    <row r="44" spans="1:8" ht="30" x14ac:dyDescent="0.25">
      <c r="A44" s="84"/>
      <c r="B44" s="85"/>
      <c r="C44" s="30" t="s">
        <v>78</v>
      </c>
      <c r="D44" s="12" t="s">
        <v>307</v>
      </c>
      <c r="E44" s="13"/>
      <c r="F44" s="13"/>
      <c r="G44" s="13"/>
      <c r="H44" s="13"/>
    </row>
    <row r="45" spans="1:8" ht="30" x14ac:dyDescent="0.25">
      <c r="A45" s="84"/>
      <c r="B45" s="85"/>
      <c r="C45" s="30" t="s">
        <v>77</v>
      </c>
      <c r="D45" s="12" t="s">
        <v>311</v>
      </c>
      <c r="E45" s="13"/>
      <c r="F45" s="13"/>
      <c r="G45" s="13"/>
      <c r="H45" s="13"/>
    </row>
    <row r="46" spans="1:8" ht="60" x14ac:dyDescent="0.25">
      <c r="A46" s="83" t="s">
        <v>157</v>
      </c>
      <c r="B46" s="85" t="s">
        <v>29</v>
      </c>
      <c r="C46" s="30" t="s">
        <v>76</v>
      </c>
      <c r="D46" s="12" t="s">
        <v>75</v>
      </c>
      <c r="E46" s="13"/>
      <c r="F46" s="13"/>
      <c r="G46" s="13"/>
      <c r="H46" s="13"/>
    </row>
    <row r="47" spans="1:8" ht="30" x14ac:dyDescent="0.25">
      <c r="A47" s="84"/>
      <c r="B47" s="85"/>
      <c r="C47" s="30" t="s">
        <v>57</v>
      </c>
      <c r="D47" s="12" t="s">
        <v>59</v>
      </c>
      <c r="E47" s="13"/>
      <c r="F47" s="13"/>
      <c r="G47" s="13"/>
      <c r="H47" s="13"/>
    </row>
    <row r="48" spans="1:8" ht="30" x14ac:dyDescent="0.25">
      <c r="A48" s="84"/>
      <c r="B48" s="85"/>
      <c r="C48" s="30" t="s">
        <v>78</v>
      </c>
      <c r="D48" s="12" t="s">
        <v>308</v>
      </c>
      <c r="E48" s="13"/>
      <c r="F48" s="13"/>
      <c r="G48" s="13"/>
      <c r="H48" s="13"/>
    </row>
    <row r="49" spans="1:8" ht="30" x14ac:dyDescent="0.25">
      <c r="A49" s="84"/>
      <c r="B49" s="85"/>
      <c r="C49" s="30" t="s">
        <v>77</v>
      </c>
      <c r="D49" s="12" t="s">
        <v>309</v>
      </c>
      <c r="E49" s="13"/>
      <c r="F49" s="13"/>
      <c r="G49" s="13"/>
      <c r="H49" s="13"/>
    </row>
    <row r="50" spans="1:8" x14ac:dyDescent="0.25">
      <c r="A50" s="28" t="s">
        <v>158</v>
      </c>
      <c r="B50" s="86" t="s">
        <v>83</v>
      </c>
      <c r="C50" s="86"/>
      <c r="D50" s="86"/>
      <c r="E50" s="13"/>
      <c r="F50" s="13"/>
      <c r="G50" s="13"/>
      <c r="H50" s="13"/>
    </row>
    <row r="51" spans="1:8" s="23" customFormat="1" ht="14.25" x14ac:dyDescent="0.25">
      <c r="A51" s="28" t="s">
        <v>207</v>
      </c>
      <c r="B51" s="29" t="s">
        <v>286</v>
      </c>
      <c r="C51" s="29" t="s">
        <v>209</v>
      </c>
      <c r="D51" s="29" t="s">
        <v>210</v>
      </c>
      <c r="E51" s="17"/>
      <c r="F51" s="17"/>
      <c r="G51" s="17"/>
      <c r="H51" s="17"/>
    </row>
    <row r="52" spans="1:8" ht="75" x14ac:dyDescent="0.25">
      <c r="A52" s="83" t="s">
        <v>159</v>
      </c>
      <c r="B52" s="85" t="s">
        <v>30</v>
      </c>
      <c r="C52" s="30" t="s">
        <v>288</v>
      </c>
      <c r="D52" s="12" t="s">
        <v>287</v>
      </c>
      <c r="E52" s="13"/>
      <c r="F52" s="13"/>
      <c r="G52" s="13"/>
      <c r="H52" s="13"/>
    </row>
    <row r="53" spans="1:8" x14ac:dyDescent="0.25">
      <c r="A53" s="84"/>
      <c r="B53" s="85"/>
      <c r="C53" s="30" t="s">
        <v>289</v>
      </c>
      <c r="D53" s="12" t="s">
        <v>39</v>
      </c>
      <c r="E53" s="13"/>
      <c r="F53" s="13"/>
      <c r="G53" s="13"/>
      <c r="H53" s="13"/>
    </row>
    <row r="54" spans="1:8" ht="45" x14ac:dyDescent="0.25">
      <c r="A54" s="84"/>
      <c r="B54" s="85"/>
      <c r="C54" s="30" t="s">
        <v>290</v>
      </c>
      <c r="D54" s="12" t="s">
        <v>39</v>
      </c>
      <c r="E54" s="13"/>
      <c r="F54" s="13"/>
      <c r="G54" s="13"/>
      <c r="H54" s="13"/>
    </row>
    <row r="55" spans="1:8" ht="30" x14ac:dyDescent="0.25">
      <c r="A55" s="84"/>
      <c r="B55" s="85"/>
      <c r="C55" s="30" t="s">
        <v>85</v>
      </c>
      <c r="D55" s="12" t="s">
        <v>39</v>
      </c>
      <c r="E55" s="13"/>
      <c r="F55" s="13"/>
      <c r="G55" s="13"/>
      <c r="H55" s="13"/>
    </row>
    <row r="56" spans="1:8" ht="75" x14ac:dyDescent="0.25">
      <c r="A56" s="83" t="s">
        <v>160</v>
      </c>
      <c r="B56" s="85" t="s">
        <v>31</v>
      </c>
      <c r="C56" s="30" t="s">
        <v>288</v>
      </c>
      <c r="D56" s="12" t="s">
        <v>287</v>
      </c>
      <c r="E56" s="13"/>
      <c r="F56" s="13"/>
      <c r="G56" s="13"/>
      <c r="H56" s="13"/>
    </row>
    <row r="57" spans="1:8" x14ac:dyDescent="0.25">
      <c r="A57" s="84"/>
      <c r="B57" s="85"/>
      <c r="C57" s="30" t="s">
        <v>289</v>
      </c>
      <c r="D57" s="12" t="s">
        <v>39</v>
      </c>
      <c r="E57" s="13"/>
      <c r="F57" s="13"/>
      <c r="G57" s="13"/>
      <c r="H57" s="13"/>
    </row>
    <row r="58" spans="1:8" ht="45" x14ac:dyDescent="0.25">
      <c r="A58" s="84"/>
      <c r="B58" s="85"/>
      <c r="C58" s="30" t="s">
        <v>290</v>
      </c>
      <c r="D58" s="12" t="s">
        <v>39</v>
      </c>
      <c r="E58" s="13"/>
      <c r="F58" s="13"/>
      <c r="G58" s="13"/>
      <c r="H58" s="13"/>
    </row>
    <row r="59" spans="1:8" ht="30" x14ac:dyDescent="0.25">
      <c r="A59" s="84"/>
      <c r="B59" s="85"/>
      <c r="C59" s="30" t="s">
        <v>85</v>
      </c>
      <c r="D59" s="12" t="s">
        <v>39</v>
      </c>
      <c r="E59" s="13"/>
      <c r="F59" s="13"/>
      <c r="G59" s="13"/>
      <c r="H59" s="13"/>
    </row>
    <row r="60" spans="1:8" ht="390" x14ac:dyDescent="0.25">
      <c r="A60" s="83" t="s">
        <v>161</v>
      </c>
      <c r="B60" s="85" t="s">
        <v>29</v>
      </c>
      <c r="C60" s="30" t="s">
        <v>288</v>
      </c>
      <c r="D60" s="12" t="s">
        <v>291</v>
      </c>
      <c r="E60" s="14"/>
      <c r="F60" s="14"/>
      <c r="G60" s="14"/>
      <c r="H60" s="14"/>
    </row>
    <row r="61" spans="1:8" x14ac:dyDescent="0.25">
      <c r="A61" s="84"/>
      <c r="B61" s="85"/>
      <c r="C61" s="30" t="s">
        <v>289</v>
      </c>
      <c r="D61" s="12" t="s">
        <v>37</v>
      </c>
      <c r="E61" s="13"/>
      <c r="F61" s="13"/>
      <c r="G61" s="13"/>
      <c r="H61" s="13"/>
    </row>
    <row r="62" spans="1:8" ht="45" x14ac:dyDescent="0.25">
      <c r="A62" s="84"/>
      <c r="B62" s="85"/>
      <c r="C62" s="30" t="s">
        <v>290</v>
      </c>
      <c r="D62" s="12" t="s">
        <v>37</v>
      </c>
      <c r="E62" s="13"/>
      <c r="F62" s="13"/>
      <c r="G62" s="13"/>
      <c r="H62" s="13"/>
    </row>
    <row r="63" spans="1:8" ht="30" x14ac:dyDescent="0.25">
      <c r="A63" s="84"/>
      <c r="B63" s="85"/>
      <c r="C63" s="30" t="s">
        <v>85</v>
      </c>
      <c r="D63" s="12" t="s">
        <v>38</v>
      </c>
      <c r="E63" s="13"/>
      <c r="F63" s="13"/>
      <c r="G63" s="13"/>
      <c r="H63" s="13"/>
    </row>
    <row r="64" spans="1:8" x14ac:dyDescent="0.25">
      <c r="A64" s="28" t="s">
        <v>162</v>
      </c>
      <c r="B64" s="87" t="s">
        <v>41</v>
      </c>
      <c r="C64" s="87"/>
      <c r="D64" s="87"/>
      <c r="E64" s="13"/>
      <c r="F64" s="13"/>
      <c r="G64" s="13"/>
      <c r="H64" s="13"/>
    </row>
    <row r="65" spans="1:8" s="23" customFormat="1" ht="14.25" x14ac:dyDescent="0.25">
      <c r="A65" s="28" t="s">
        <v>207</v>
      </c>
      <c r="B65" s="29" t="s">
        <v>286</v>
      </c>
      <c r="C65" s="29" t="s">
        <v>209</v>
      </c>
      <c r="D65" s="29" t="s">
        <v>210</v>
      </c>
      <c r="E65" s="17"/>
      <c r="F65" s="17"/>
      <c r="G65" s="17"/>
      <c r="H65" s="17"/>
    </row>
    <row r="66" spans="1:8" s="25" customFormat="1" ht="75" x14ac:dyDescent="0.25">
      <c r="A66" s="83" t="s">
        <v>163</v>
      </c>
      <c r="B66" s="85" t="s">
        <v>44</v>
      </c>
      <c r="C66" s="30" t="s">
        <v>312</v>
      </c>
      <c r="D66" s="33" t="s">
        <v>86</v>
      </c>
      <c r="E66" s="14"/>
      <c r="F66" s="14"/>
      <c r="G66" s="14"/>
      <c r="H66" s="14"/>
    </row>
    <row r="67" spans="1:8" ht="60" x14ac:dyDescent="0.25">
      <c r="A67" s="84"/>
      <c r="B67" s="85"/>
      <c r="C67" s="30" t="s">
        <v>313</v>
      </c>
      <c r="D67" s="33" t="s">
        <v>86</v>
      </c>
      <c r="E67" s="13"/>
      <c r="F67" s="13"/>
      <c r="G67" s="13"/>
      <c r="H67" s="13"/>
    </row>
    <row r="68" spans="1:8" ht="30" x14ac:dyDescent="0.25">
      <c r="A68" s="84"/>
      <c r="B68" s="85"/>
      <c r="C68" s="30" t="s">
        <v>314</v>
      </c>
      <c r="D68" s="33" t="s">
        <v>86</v>
      </c>
      <c r="E68" s="13"/>
      <c r="F68" s="13"/>
      <c r="G68" s="13"/>
      <c r="H68" s="13"/>
    </row>
    <row r="69" spans="1:8" ht="30" x14ac:dyDescent="0.25">
      <c r="A69" s="84"/>
      <c r="B69" s="85"/>
      <c r="C69" s="30" t="s">
        <v>42</v>
      </c>
      <c r="D69" s="33" t="s">
        <v>86</v>
      </c>
      <c r="E69" s="13"/>
      <c r="F69" s="13"/>
      <c r="G69" s="13"/>
      <c r="H69" s="13"/>
    </row>
    <row r="70" spans="1:8" x14ac:dyDescent="0.25">
      <c r="A70" s="84"/>
      <c r="B70" s="85"/>
      <c r="C70" s="30" t="s">
        <v>87</v>
      </c>
      <c r="D70" s="33" t="s">
        <v>86</v>
      </c>
      <c r="E70" s="13"/>
      <c r="F70" s="13"/>
      <c r="G70" s="13"/>
      <c r="H70" s="13"/>
    </row>
    <row r="71" spans="1:8" ht="45" x14ac:dyDescent="0.25">
      <c r="A71" s="84"/>
      <c r="B71" s="85"/>
      <c r="C71" s="30" t="s">
        <v>43</v>
      </c>
      <c r="D71" s="33" t="s">
        <v>86</v>
      </c>
      <c r="E71" s="13"/>
      <c r="F71" s="13"/>
      <c r="G71" s="13"/>
      <c r="H71" s="13"/>
    </row>
    <row r="72" spans="1:8" ht="75" x14ac:dyDescent="0.25">
      <c r="A72" s="83" t="s">
        <v>164</v>
      </c>
      <c r="B72" s="85" t="s">
        <v>45</v>
      </c>
      <c r="C72" s="30" t="s">
        <v>312</v>
      </c>
      <c r="D72" s="33" t="s">
        <v>86</v>
      </c>
      <c r="E72" s="13"/>
      <c r="F72" s="13"/>
      <c r="G72" s="13"/>
      <c r="H72" s="13"/>
    </row>
    <row r="73" spans="1:8" ht="60" x14ac:dyDescent="0.25">
      <c r="A73" s="84"/>
      <c r="B73" s="85"/>
      <c r="C73" s="30" t="s">
        <v>313</v>
      </c>
      <c r="D73" s="33" t="s">
        <v>86</v>
      </c>
      <c r="E73" s="13"/>
      <c r="F73" s="13"/>
      <c r="G73" s="13"/>
      <c r="H73" s="13"/>
    </row>
    <row r="74" spans="1:8" ht="30" x14ac:dyDescent="0.25">
      <c r="A74" s="84"/>
      <c r="B74" s="85"/>
      <c r="C74" s="30" t="s">
        <v>314</v>
      </c>
      <c r="D74" s="33" t="s">
        <v>86</v>
      </c>
      <c r="E74" s="13"/>
      <c r="F74" s="13"/>
      <c r="G74" s="13"/>
      <c r="H74" s="13"/>
    </row>
    <row r="75" spans="1:8" ht="30" x14ac:dyDescent="0.25">
      <c r="A75" s="84"/>
      <c r="B75" s="85"/>
      <c r="C75" s="30" t="s">
        <v>42</v>
      </c>
      <c r="D75" s="33" t="s">
        <v>86</v>
      </c>
      <c r="E75" s="13"/>
      <c r="F75" s="13"/>
      <c r="G75" s="13"/>
      <c r="H75" s="13"/>
    </row>
    <row r="76" spans="1:8" x14ac:dyDescent="0.25">
      <c r="A76" s="84"/>
      <c r="B76" s="85"/>
      <c r="C76" s="30" t="s">
        <v>87</v>
      </c>
      <c r="D76" s="33" t="s">
        <v>86</v>
      </c>
      <c r="E76" s="13"/>
      <c r="F76" s="13"/>
      <c r="G76" s="13"/>
      <c r="H76" s="13"/>
    </row>
    <row r="77" spans="1:8" ht="45" x14ac:dyDescent="0.25">
      <c r="A77" s="84"/>
      <c r="B77" s="85"/>
      <c r="C77" s="30" t="s">
        <v>43</v>
      </c>
      <c r="D77" s="33" t="s">
        <v>86</v>
      </c>
      <c r="E77" s="13"/>
      <c r="F77" s="13"/>
      <c r="G77" s="13"/>
      <c r="H77" s="13"/>
    </row>
    <row r="78" spans="1:8" ht="105" x14ac:dyDescent="0.25">
      <c r="A78" s="83" t="s">
        <v>165</v>
      </c>
      <c r="B78" s="85" t="s">
        <v>46</v>
      </c>
      <c r="C78" s="30" t="s">
        <v>312</v>
      </c>
      <c r="D78" s="33" t="s">
        <v>292</v>
      </c>
      <c r="E78" s="14" t="s">
        <v>345</v>
      </c>
      <c r="F78" s="14">
        <v>80</v>
      </c>
      <c r="G78" s="14">
        <v>700</v>
      </c>
      <c r="H78" s="14">
        <f>F78*G78</f>
        <v>56000</v>
      </c>
    </row>
    <row r="79" spans="1:8" ht="105" x14ac:dyDescent="0.25">
      <c r="A79" s="84"/>
      <c r="B79" s="85"/>
      <c r="C79" s="30" t="s">
        <v>313</v>
      </c>
      <c r="D79" s="34" t="s">
        <v>88</v>
      </c>
      <c r="E79" s="13"/>
      <c r="F79" s="13"/>
      <c r="G79" s="13"/>
      <c r="H79" s="13"/>
    </row>
    <row r="80" spans="1:8" ht="90" x14ac:dyDescent="0.25">
      <c r="A80" s="84"/>
      <c r="B80" s="85"/>
      <c r="C80" s="30" t="s">
        <v>314</v>
      </c>
      <c r="D80" s="34" t="s">
        <v>293</v>
      </c>
      <c r="E80" s="14" t="s">
        <v>345</v>
      </c>
      <c r="F80" s="14">
        <v>38</v>
      </c>
      <c r="G80" s="14">
        <v>12000</v>
      </c>
      <c r="H80" s="14">
        <f>F80*G80</f>
        <v>456000</v>
      </c>
    </row>
    <row r="81" spans="1:8" ht="75" x14ac:dyDescent="0.25">
      <c r="A81" s="84"/>
      <c r="B81" s="85"/>
      <c r="C81" s="30" t="s">
        <v>276</v>
      </c>
      <c r="D81" s="10" t="s">
        <v>346</v>
      </c>
      <c r="E81" s="14" t="s">
        <v>345</v>
      </c>
      <c r="F81" s="14">
        <v>60</v>
      </c>
      <c r="G81" s="14">
        <v>8000</v>
      </c>
      <c r="H81" s="14">
        <f>F81*G81</f>
        <v>480000</v>
      </c>
    </row>
    <row r="82" spans="1:8" ht="45" x14ac:dyDescent="0.25">
      <c r="A82" s="84"/>
      <c r="B82" s="85"/>
      <c r="C82" s="30" t="s">
        <v>87</v>
      </c>
      <c r="D82" s="16" t="s">
        <v>294</v>
      </c>
      <c r="E82" s="13"/>
      <c r="F82" s="13"/>
      <c r="G82" s="13"/>
      <c r="H82" s="13"/>
    </row>
    <row r="83" spans="1:8" ht="105" x14ac:dyDescent="0.25">
      <c r="A83" s="84"/>
      <c r="B83" s="85"/>
      <c r="C83" s="30" t="s">
        <v>43</v>
      </c>
      <c r="D83" s="34" t="s">
        <v>89</v>
      </c>
      <c r="E83" s="13"/>
      <c r="F83" s="13"/>
      <c r="G83" s="13"/>
      <c r="H83" s="13"/>
    </row>
    <row r="84" spans="1:8" x14ac:dyDescent="0.25">
      <c r="A84" s="28" t="s">
        <v>166</v>
      </c>
      <c r="B84" s="87" t="s">
        <v>47</v>
      </c>
      <c r="C84" s="87"/>
      <c r="D84" s="87"/>
      <c r="E84" s="13"/>
      <c r="F84" s="13"/>
      <c r="G84" s="13"/>
      <c r="H84" s="13"/>
    </row>
    <row r="85" spans="1:8" s="23" customFormat="1" ht="14.25" x14ac:dyDescent="0.25">
      <c r="A85" s="28" t="s">
        <v>207</v>
      </c>
      <c r="B85" s="29" t="s">
        <v>286</v>
      </c>
      <c r="C85" s="29" t="s">
        <v>209</v>
      </c>
      <c r="D85" s="29" t="s">
        <v>210</v>
      </c>
      <c r="E85" s="17"/>
      <c r="F85" s="17"/>
      <c r="G85" s="17"/>
      <c r="H85" s="17"/>
    </row>
    <row r="86" spans="1:8" ht="75" x14ac:dyDescent="0.25">
      <c r="A86" s="31" t="s">
        <v>167</v>
      </c>
      <c r="B86" s="30" t="s">
        <v>44</v>
      </c>
      <c r="C86" s="30" t="s">
        <v>48</v>
      </c>
      <c r="D86" s="35" t="s">
        <v>86</v>
      </c>
      <c r="E86" s="13"/>
      <c r="F86" s="13"/>
      <c r="G86" s="13"/>
      <c r="H86" s="13"/>
    </row>
    <row r="87" spans="1:8" ht="75" x14ac:dyDescent="0.25">
      <c r="A87" s="31" t="s">
        <v>168</v>
      </c>
      <c r="B87" s="30" t="s">
        <v>45</v>
      </c>
      <c r="C87" s="30" t="s">
        <v>48</v>
      </c>
      <c r="D87" s="35" t="s">
        <v>86</v>
      </c>
      <c r="E87" s="13"/>
      <c r="F87" s="13"/>
      <c r="G87" s="13"/>
      <c r="H87" s="13"/>
    </row>
    <row r="88" spans="1:8" ht="150" x14ac:dyDescent="0.25">
      <c r="A88" s="31" t="s">
        <v>169</v>
      </c>
      <c r="B88" s="30" t="s">
        <v>46</v>
      </c>
      <c r="C88" s="30" t="s">
        <v>48</v>
      </c>
      <c r="D88" s="35" t="s">
        <v>90</v>
      </c>
      <c r="E88" s="13"/>
      <c r="F88" s="13"/>
      <c r="G88" s="13"/>
      <c r="H88" s="13"/>
    </row>
    <row r="89" spans="1:8" x14ac:dyDescent="0.25">
      <c r="A89" s="28" t="s">
        <v>170</v>
      </c>
      <c r="B89" s="87" t="s">
        <v>49</v>
      </c>
      <c r="C89" s="87"/>
      <c r="D89" s="87"/>
      <c r="E89" s="13"/>
      <c r="F89" s="13"/>
      <c r="G89" s="13"/>
      <c r="H89" s="13"/>
    </row>
    <row r="90" spans="1:8" s="23" customFormat="1" ht="14.25" x14ac:dyDescent="0.25">
      <c r="A90" s="28" t="s">
        <v>207</v>
      </c>
      <c r="B90" s="29" t="s">
        <v>286</v>
      </c>
      <c r="C90" s="29" t="s">
        <v>209</v>
      </c>
      <c r="D90" s="29" t="s">
        <v>210</v>
      </c>
      <c r="E90" s="17"/>
      <c r="F90" s="17"/>
      <c r="G90" s="17"/>
      <c r="H90" s="17"/>
    </row>
    <row r="91" spans="1:8" x14ac:dyDescent="0.25">
      <c r="A91" s="31" t="s">
        <v>171</v>
      </c>
      <c r="B91" s="30" t="s">
        <v>44</v>
      </c>
      <c r="C91" s="30" t="s">
        <v>295</v>
      </c>
      <c r="D91" s="35" t="s">
        <v>86</v>
      </c>
      <c r="E91" s="13"/>
      <c r="F91" s="13"/>
      <c r="G91" s="13"/>
      <c r="H91" s="13"/>
    </row>
    <row r="92" spans="1:8" x14ac:dyDescent="0.25">
      <c r="A92" s="31" t="s">
        <v>172</v>
      </c>
      <c r="B92" s="30" t="s">
        <v>45</v>
      </c>
      <c r="C92" s="30" t="s">
        <v>295</v>
      </c>
      <c r="D92" s="35" t="s">
        <v>86</v>
      </c>
      <c r="E92" s="13"/>
      <c r="F92" s="13"/>
      <c r="G92" s="13"/>
      <c r="H92" s="13"/>
    </row>
    <row r="93" spans="1:8" ht="180" x14ac:dyDescent="0.25">
      <c r="A93" s="31" t="s">
        <v>173</v>
      </c>
      <c r="B93" s="30" t="s">
        <v>46</v>
      </c>
      <c r="C93" s="30" t="s">
        <v>295</v>
      </c>
      <c r="D93" s="35" t="s">
        <v>91</v>
      </c>
      <c r="E93" s="13"/>
      <c r="F93" s="13"/>
      <c r="G93" s="13"/>
      <c r="H93" s="13"/>
    </row>
    <row r="94" spans="1:8" x14ac:dyDescent="0.25">
      <c r="A94" s="28" t="s">
        <v>174</v>
      </c>
      <c r="B94" s="87" t="s">
        <v>51</v>
      </c>
      <c r="C94" s="87"/>
      <c r="D94" s="87"/>
      <c r="E94" s="13"/>
      <c r="F94" s="13"/>
      <c r="G94" s="13"/>
      <c r="H94" s="13"/>
    </row>
    <row r="95" spans="1:8" s="23" customFormat="1" ht="14.25" x14ac:dyDescent="0.25">
      <c r="A95" s="28" t="s">
        <v>207</v>
      </c>
      <c r="B95" s="29" t="s">
        <v>286</v>
      </c>
      <c r="C95" s="29" t="s">
        <v>209</v>
      </c>
      <c r="D95" s="29" t="s">
        <v>210</v>
      </c>
      <c r="E95" s="17"/>
      <c r="F95" s="17"/>
      <c r="G95" s="17"/>
      <c r="H95" s="17"/>
    </row>
    <row r="96" spans="1:8" ht="30" x14ac:dyDescent="0.25">
      <c r="A96" s="83" t="s">
        <v>175</v>
      </c>
      <c r="B96" s="85" t="s">
        <v>44</v>
      </c>
      <c r="C96" s="30" t="s">
        <v>50</v>
      </c>
      <c r="D96" s="35" t="s">
        <v>86</v>
      </c>
      <c r="E96" s="13"/>
      <c r="F96" s="13"/>
      <c r="G96" s="13"/>
      <c r="H96" s="13"/>
    </row>
    <row r="97" spans="1:8" ht="30" x14ac:dyDescent="0.25">
      <c r="A97" s="84"/>
      <c r="B97" s="85"/>
      <c r="C97" s="30" t="s">
        <v>52</v>
      </c>
      <c r="D97" s="35" t="s">
        <v>86</v>
      </c>
      <c r="E97" s="13"/>
      <c r="F97" s="13"/>
      <c r="G97" s="13"/>
      <c r="H97" s="13"/>
    </row>
    <row r="98" spans="1:8" x14ac:dyDescent="0.25">
      <c r="A98" s="84"/>
      <c r="B98" s="85"/>
      <c r="C98" s="30" t="s">
        <v>53</v>
      </c>
      <c r="D98" s="35" t="s">
        <v>86</v>
      </c>
      <c r="E98" s="13"/>
      <c r="F98" s="13"/>
      <c r="G98" s="13"/>
      <c r="H98" s="13"/>
    </row>
    <row r="99" spans="1:8" ht="30" x14ac:dyDescent="0.25">
      <c r="A99" s="83" t="s">
        <v>176</v>
      </c>
      <c r="B99" s="85" t="s">
        <v>45</v>
      </c>
      <c r="C99" s="30" t="s">
        <v>50</v>
      </c>
      <c r="D99" s="35" t="s">
        <v>86</v>
      </c>
      <c r="E99" s="13"/>
      <c r="F99" s="13"/>
      <c r="G99" s="13"/>
      <c r="H99" s="13"/>
    </row>
    <row r="100" spans="1:8" ht="30" x14ac:dyDescent="0.25">
      <c r="A100" s="84"/>
      <c r="B100" s="85"/>
      <c r="C100" s="30" t="s">
        <v>52</v>
      </c>
      <c r="D100" s="35" t="s">
        <v>86</v>
      </c>
      <c r="E100" s="13"/>
      <c r="F100" s="13"/>
      <c r="G100" s="13"/>
      <c r="H100" s="13"/>
    </row>
    <row r="101" spans="1:8" x14ac:dyDescent="0.25">
      <c r="A101" s="84"/>
      <c r="B101" s="85"/>
      <c r="C101" s="30" t="s">
        <v>53</v>
      </c>
      <c r="D101" s="35" t="s">
        <v>86</v>
      </c>
      <c r="E101" s="13"/>
      <c r="F101" s="13"/>
      <c r="G101" s="13"/>
      <c r="H101" s="13"/>
    </row>
    <row r="102" spans="1:8" ht="180" x14ac:dyDescent="0.25">
      <c r="A102" s="83" t="s">
        <v>177</v>
      </c>
      <c r="B102" s="85" t="s">
        <v>46</v>
      </c>
      <c r="C102" s="30" t="s">
        <v>50</v>
      </c>
      <c r="D102" s="35" t="s">
        <v>92</v>
      </c>
      <c r="E102" s="13"/>
      <c r="F102" s="13"/>
      <c r="G102" s="13"/>
      <c r="H102" s="13"/>
    </row>
    <row r="103" spans="1:8" ht="60" x14ac:dyDescent="0.25">
      <c r="A103" s="84"/>
      <c r="B103" s="85"/>
      <c r="C103" s="30" t="s">
        <v>52</v>
      </c>
      <c r="D103" s="35" t="s">
        <v>93</v>
      </c>
      <c r="E103" s="13"/>
      <c r="F103" s="13"/>
      <c r="G103" s="13"/>
      <c r="H103" s="13"/>
    </row>
    <row r="104" spans="1:8" ht="30" x14ac:dyDescent="0.25">
      <c r="A104" s="84"/>
      <c r="B104" s="85"/>
      <c r="C104" s="30" t="s">
        <v>53</v>
      </c>
      <c r="D104" s="35" t="s">
        <v>94</v>
      </c>
      <c r="E104" s="13"/>
      <c r="F104" s="13"/>
      <c r="G104" s="13"/>
      <c r="H104" s="13"/>
    </row>
    <row r="105" spans="1:8" x14ac:dyDescent="0.25">
      <c r="A105" s="28" t="s">
        <v>178</v>
      </c>
      <c r="B105" s="87" t="s">
        <v>54</v>
      </c>
      <c r="C105" s="87"/>
      <c r="D105" s="87"/>
      <c r="E105" s="13"/>
      <c r="F105" s="13"/>
      <c r="G105" s="13"/>
      <c r="H105" s="13"/>
    </row>
    <row r="106" spans="1:8" s="23" customFormat="1" ht="14.25" x14ac:dyDescent="0.25">
      <c r="A106" s="28" t="s">
        <v>207</v>
      </c>
      <c r="B106" s="29" t="s">
        <v>286</v>
      </c>
      <c r="C106" s="29" t="s">
        <v>209</v>
      </c>
      <c r="D106" s="29" t="s">
        <v>210</v>
      </c>
      <c r="E106" s="17"/>
      <c r="F106" s="17"/>
      <c r="G106" s="17"/>
      <c r="H106" s="17"/>
    </row>
    <row r="107" spans="1:8" x14ac:dyDescent="0.25">
      <c r="A107" s="31" t="s">
        <v>179</v>
      </c>
      <c r="B107" s="30" t="s">
        <v>44</v>
      </c>
      <c r="C107" s="30" t="s">
        <v>55</v>
      </c>
      <c r="D107" s="35" t="s">
        <v>86</v>
      </c>
      <c r="E107" s="13"/>
      <c r="F107" s="13"/>
      <c r="G107" s="13"/>
      <c r="H107" s="13"/>
    </row>
    <row r="108" spans="1:8" x14ac:dyDescent="0.25">
      <c r="A108" s="31" t="s">
        <v>180</v>
      </c>
      <c r="B108" s="30" t="s">
        <v>45</v>
      </c>
      <c r="C108" s="30" t="s">
        <v>55</v>
      </c>
      <c r="D108" s="35" t="s">
        <v>86</v>
      </c>
      <c r="E108" s="13"/>
      <c r="F108" s="13"/>
      <c r="G108" s="13"/>
      <c r="H108" s="13"/>
    </row>
    <row r="109" spans="1:8" ht="135" x14ac:dyDescent="0.25">
      <c r="A109" s="31" t="s">
        <v>181</v>
      </c>
      <c r="B109" s="30" t="s">
        <v>46</v>
      </c>
      <c r="C109" s="30" t="s">
        <v>55</v>
      </c>
      <c r="D109" s="35" t="s">
        <v>95</v>
      </c>
      <c r="E109" s="13"/>
      <c r="F109" s="13"/>
      <c r="G109" s="13"/>
      <c r="H109" s="13"/>
    </row>
    <row r="110" spans="1:8" s="21" customFormat="1" x14ac:dyDescent="0.25">
      <c r="A110" s="36" t="s">
        <v>182</v>
      </c>
      <c r="B110" s="88" t="s">
        <v>225</v>
      </c>
      <c r="C110" s="88"/>
      <c r="D110" s="88"/>
      <c r="E110" s="20"/>
      <c r="F110" s="20"/>
      <c r="G110" s="20"/>
      <c r="H110" s="20"/>
    </row>
    <row r="111" spans="1:8" x14ac:dyDescent="0.25">
      <c r="A111" s="37" t="s">
        <v>111</v>
      </c>
      <c r="B111" s="17" t="s">
        <v>206</v>
      </c>
      <c r="C111" s="17" t="s">
        <v>205</v>
      </c>
      <c r="D111" s="17" t="s">
        <v>204</v>
      </c>
      <c r="E111" s="13"/>
      <c r="F111" s="13"/>
      <c r="G111" s="13"/>
      <c r="H111" s="13"/>
    </row>
    <row r="112" spans="1:8" ht="60" x14ac:dyDescent="0.25">
      <c r="A112" s="18" t="s">
        <v>183</v>
      </c>
      <c r="B112" s="38" t="s">
        <v>96</v>
      </c>
      <c r="C112" s="39" t="s">
        <v>114</v>
      </c>
      <c r="D112" s="19" t="s">
        <v>244</v>
      </c>
      <c r="E112" s="13"/>
      <c r="F112" s="13"/>
      <c r="G112" s="13"/>
      <c r="H112" s="13"/>
    </row>
    <row r="113" spans="1:8" ht="45" x14ac:dyDescent="0.25">
      <c r="A113" s="18" t="s">
        <v>184</v>
      </c>
      <c r="B113" s="38" t="s">
        <v>96</v>
      </c>
      <c r="C113" s="39" t="s">
        <v>114</v>
      </c>
      <c r="D113" s="40" t="s">
        <v>115</v>
      </c>
      <c r="E113" s="13"/>
      <c r="F113" s="13"/>
      <c r="G113" s="13"/>
      <c r="H113" s="13"/>
    </row>
    <row r="114" spans="1:8" ht="45" x14ac:dyDescent="0.25">
      <c r="A114" s="18" t="s">
        <v>185</v>
      </c>
      <c r="B114" s="20" t="s">
        <v>296</v>
      </c>
      <c r="C114" s="41" t="s">
        <v>97</v>
      </c>
      <c r="D114" s="20" t="s">
        <v>60</v>
      </c>
      <c r="E114" s="13"/>
      <c r="F114" s="13"/>
      <c r="G114" s="13"/>
      <c r="H114" s="13"/>
    </row>
    <row r="115" spans="1:8" ht="30" x14ac:dyDescent="0.25">
      <c r="A115" s="18" t="s">
        <v>186</v>
      </c>
      <c r="B115" s="38" t="s">
        <v>96</v>
      </c>
      <c r="C115" s="41" t="s">
        <v>97</v>
      </c>
      <c r="D115" s="20" t="s">
        <v>126</v>
      </c>
      <c r="E115" s="13"/>
      <c r="F115" s="13"/>
      <c r="G115" s="13"/>
      <c r="H115" s="13"/>
    </row>
    <row r="116" spans="1:8" ht="45" x14ac:dyDescent="0.25">
      <c r="A116" s="18" t="s">
        <v>187</v>
      </c>
      <c r="B116" s="20" t="s">
        <v>296</v>
      </c>
      <c r="C116" s="41" t="s">
        <v>97</v>
      </c>
      <c r="D116" s="20" t="s">
        <v>61</v>
      </c>
      <c r="E116" s="13"/>
      <c r="F116" s="13"/>
      <c r="G116" s="13"/>
      <c r="H116" s="13"/>
    </row>
    <row r="117" spans="1:8" ht="30" x14ac:dyDescent="0.25">
      <c r="A117" s="18" t="s">
        <v>188</v>
      </c>
      <c r="B117" s="38" t="s">
        <v>96</v>
      </c>
      <c r="C117" s="41" t="s">
        <v>97</v>
      </c>
      <c r="D117" s="20" t="s">
        <v>62</v>
      </c>
      <c r="E117" s="13"/>
      <c r="F117" s="13"/>
      <c r="G117" s="13"/>
      <c r="H117" s="13"/>
    </row>
    <row r="118" spans="1:8" ht="30" x14ac:dyDescent="0.25">
      <c r="A118" s="18" t="s">
        <v>189</v>
      </c>
      <c r="B118" s="38" t="s">
        <v>96</v>
      </c>
      <c r="C118" s="41" t="s">
        <v>97</v>
      </c>
      <c r="D118" s="20" t="s">
        <v>63</v>
      </c>
      <c r="E118" s="13"/>
      <c r="F118" s="13"/>
      <c r="G118" s="13"/>
      <c r="H118" s="13"/>
    </row>
    <row r="119" spans="1:8" ht="45" x14ac:dyDescent="0.25">
      <c r="A119" s="18" t="s">
        <v>190</v>
      </c>
      <c r="B119" s="20" t="s">
        <v>296</v>
      </c>
      <c r="C119" s="41" t="s">
        <v>97</v>
      </c>
      <c r="D119" s="20" t="s">
        <v>64</v>
      </c>
      <c r="E119" s="13"/>
      <c r="F119" s="13"/>
      <c r="G119" s="13"/>
      <c r="H119" s="13"/>
    </row>
    <row r="120" spans="1:8" ht="30" x14ac:dyDescent="0.25">
      <c r="A120" s="18" t="s">
        <v>191</v>
      </c>
      <c r="B120" s="38" t="s">
        <v>96</v>
      </c>
      <c r="C120" s="41" t="s">
        <v>97</v>
      </c>
      <c r="D120" s="20" t="s">
        <v>65</v>
      </c>
      <c r="E120" s="13"/>
      <c r="F120" s="13"/>
      <c r="G120" s="13"/>
      <c r="H120" s="13"/>
    </row>
    <row r="121" spans="1:8" ht="30" x14ac:dyDescent="0.25">
      <c r="A121" s="18" t="s">
        <v>192</v>
      </c>
      <c r="B121" s="38" t="s">
        <v>96</v>
      </c>
      <c r="C121" s="41" t="s">
        <v>97</v>
      </c>
      <c r="D121" s="20" t="s">
        <v>66</v>
      </c>
      <c r="E121" s="13"/>
      <c r="F121" s="13"/>
      <c r="G121" s="13"/>
      <c r="H121" s="13"/>
    </row>
    <row r="122" spans="1:8" ht="45" x14ac:dyDescent="0.25">
      <c r="A122" s="18" t="s">
        <v>193</v>
      </c>
      <c r="B122" s="20" t="s">
        <v>296</v>
      </c>
      <c r="C122" s="41" t="s">
        <v>97</v>
      </c>
      <c r="D122" s="20" t="s">
        <v>297</v>
      </c>
      <c r="E122" s="13"/>
      <c r="F122" s="13"/>
      <c r="G122" s="13"/>
      <c r="H122" s="13"/>
    </row>
    <row r="123" spans="1:8" ht="30" x14ac:dyDescent="0.25">
      <c r="A123" s="18" t="s">
        <v>194</v>
      </c>
      <c r="B123" s="38" t="s">
        <v>96</v>
      </c>
      <c r="C123" s="41" t="s">
        <v>97</v>
      </c>
      <c r="D123" s="19" t="s">
        <v>127</v>
      </c>
      <c r="E123" s="13"/>
      <c r="F123" s="13"/>
      <c r="G123" s="13"/>
      <c r="H123" s="13"/>
    </row>
    <row r="124" spans="1:8" ht="45" x14ac:dyDescent="0.25">
      <c r="A124" s="18" t="s">
        <v>195</v>
      </c>
      <c r="B124" s="20" t="s">
        <v>296</v>
      </c>
      <c r="C124" s="41" t="s">
        <v>97</v>
      </c>
      <c r="D124" s="42" t="s">
        <v>56</v>
      </c>
      <c r="E124" s="13"/>
      <c r="F124" s="13"/>
      <c r="G124" s="13"/>
      <c r="H124" s="13"/>
    </row>
    <row r="125" spans="1:8" ht="75" x14ac:dyDescent="0.25">
      <c r="A125" s="18" t="s">
        <v>247</v>
      </c>
      <c r="B125" s="38" t="s">
        <v>96</v>
      </c>
      <c r="C125" s="41" t="s">
        <v>97</v>
      </c>
      <c r="D125" s="43" t="s">
        <v>245</v>
      </c>
      <c r="E125" s="13"/>
      <c r="F125" s="13"/>
      <c r="G125" s="13"/>
      <c r="H125" s="13"/>
    </row>
    <row r="126" spans="1:8" ht="45" x14ac:dyDescent="0.25">
      <c r="A126" s="18" t="s">
        <v>248</v>
      </c>
      <c r="B126" s="38" t="s">
        <v>96</v>
      </c>
      <c r="C126" s="41" t="s">
        <v>97</v>
      </c>
      <c r="D126" s="44" t="s">
        <v>233</v>
      </c>
      <c r="E126" s="13"/>
      <c r="F126" s="13"/>
      <c r="G126" s="13"/>
      <c r="H126" s="13"/>
    </row>
    <row r="127" spans="1:8" ht="30" x14ac:dyDescent="0.25">
      <c r="A127" s="18" t="s">
        <v>249</v>
      </c>
      <c r="B127" s="38" t="s">
        <v>96</v>
      </c>
      <c r="C127" s="40" t="s">
        <v>98</v>
      </c>
      <c r="D127" s="44" t="s">
        <v>99</v>
      </c>
      <c r="E127" s="13"/>
      <c r="F127" s="13"/>
      <c r="G127" s="13"/>
      <c r="H127" s="13"/>
    </row>
    <row r="128" spans="1:8" ht="45" x14ac:dyDescent="0.25">
      <c r="A128" s="18" t="s">
        <v>250</v>
      </c>
      <c r="B128" s="20" t="s">
        <v>296</v>
      </c>
      <c r="C128" s="40" t="s">
        <v>98</v>
      </c>
      <c r="D128" s="44" t="s">
        <v>100</v>
      </c>
      <c r="E128" s="13"/>
      <c r="F128" s="13"/>
      <c r="G128" s="13"/>
      <c r="H128" s="13"/>
    </row>
    <row r="129" spans="1:8" ht="135" x14ac:dyDescent="0.25">
      <c r="A129" s="18" t="s">
        <v>251</v>
      </c>
      <c r="B129" s="38" t="s">
        <v>96</v>
      </c>
      <c r="C129" s="41" t="s">
        <v>97</v>
      </c>
      <c r="D129" s="44" t="s">
        <v>234</v>
      </c>
      <c r="E129" s="13"/>
      <c r="F129" s="13"/>
      <c r="G129" s="13"/>
      <c r="H129" s="13"/>
    </row>
    <row r="130" spans="1:8" ht="45" x14ac:dyDescent="0.25">
      <c r="A130" s="18" t="s">
        <v>252</v>
      </c>
      <c r="B130" s="20" t="s">
        <v>296</v>
      </c>
      <c r="C130" s="45" t="s">
        <v>101</v>
      </c>
      <c r="D130" s="43" t="s">
        <v>246</v>
      </c>
      <c r="E130" s="13"/>
      <c r="F130" s="13"/>
      <c r="G130" s="13"/>
      <c r="H130" s="13"/>
    </row>
    <row r="131" spans="1:8" ht="45" x14ac:dyDescent="0.25">
      <c r="A131" s="18" t="s">
        <v>253</v>
      </c>
      <c r="B131" s="20" t="s">
        <v>296</v>
      </c>
      <c r="C131" s="45" t="s">
        <v>101</v>
      </c>
      <c r="D131" s="43" t="s">
        <v>102</v>
      </c>
      <c r="E131" s="13"/>
      <c r="F131" s="13"/>
      <c r="G131" s="13"/>
      <c r="H131" s="13"/>
    </row>
    <row r="132" spans="1:8" ht="45" x14ac:dyDescent="0.25">
      <c r="A132" s="18" t="s">
        <v>254</v>
      </c>
      <c r="B132" s="20" t="s">
        <v>296</v>
      </c>
      <c r="C132" s="45" t="s">
        <v>101</v>
      </c>
      <c r="D132" s="44" t="s">
        <v>103</v>
      </c>
      <c r="E132" s="13"/>
      <c r="F132" s="13"/>
      <c r="G132" s="13"/>
      <c r="H132" s="13"/>
    </row>
    <row r="133" spans="1:8" ht="75" x14ac:dyDescent="0.25">
      <c r="A133" s="18" t="s">
        <v>255</v>
      </c>
      <c r="B133" s="38" t="s">
        <v>96</v>
      </c>
      <c r="C133" s="40" t="s">
        <v>104</v>
      </c>
      <c r="D133" s="43" t="s">
        <v>298</v>
      </c>
      <c r="E133" s="13"/>
      <c r="F133" s="13"/>
      <c r="G133" s="13"/>
      <c r="H133" s="13"/>
    </row>
    <row r="134" spans="1:8" ht="150" x14ac:dyDescent="0.25">
      <c r="A134" s="18" t="s">
        <v>256</v>
      </c>
      <c r="B134" s="38" t="s">
        <v>96</v>
      </c>
      <c r="C134" s="45">
        <v>45787</v>
      </c>
      <c r="D134" s="43" t="s">
        <v>235</v>
      </c>
      <c r="E134" s="13"/>
      <c r="F134" s="13"/>
      <c r="G134" s="13"/>
      <c r="H134" s="13"/>
    </row>
    <row r="135" spans="1:8" ht="75" x14ac:dyDescent="0.25">
      <c r="A135" s="18" t="s">
        <v>257</v>
      </c>
      <c r="B135" s="38" t="s">
        <v>96</v>
      </c>
      <c r="C135" s="45">
        <v>45787</v>
      </c>
      <c r="D135" s="43" t="s">
        <v>236</v>
      </c>
      <c r="E135" s="13"/>
      <c r="F135" s="13"/>
      <c r="G135" s="13"/>
      <c r="H135" s="13"/>
    </row>
    <row r="136" spans="1:8" ht="135" x14ac:dyDescent="0.25">
      <c r="A136" s="18" t="s">
        <v>258</v>
      </c>
      <c r="B136" s="38" t="s">
        <v>96</v>
      </c>
      <c r="C136" s="40" t="s">
        <v>105</v>
      </c>
      <c r="D136" s="43" t="s">
        <v>237</v>
      </c>
      <c r="E136" s="13"/>
      <c r="F136" s="13"/>
      <c r="G136" s="13"/>
      <c r="H136" s="13"/>
    </row>
    <row r="137" spans="1:8" ht="90" x14ac:dyDescent="0.25">
      <c r="A137" s="18" t="s">
        <v>259</v>
      </c>
      <c r="B137" s="38" t="s">
        <v>96</v>
      </c>
      <c r="C137" s="40" t="s">
        <v>299</v>
      </c>
      <c r="D137" s="44" t="s">
        <v>238</v>
      </c>
      <c r="E137" s="13"/>
      <c r="F137" s="13"/>
      <c r="G137" s="13"/>
      <c r="H137" s="13"/>
    </row>
    <row r="138" spans="1:8" ht="75" x14ac:dyDescent="0.25">
      <c r="A138" s="18" t="s">
        <v>260</v>
      </c>
      <c r="B138" s="38" t="s">
        <v>96</v>
      </c>
      <c r="C138" s="40" t="s">
        <v>98</v>
      </c>
      <c r="D138" s="44" t="s">
        <v>239</v>
      </c>
      <c r="E138" s="13"/>
      <c r="F138" s="13"/>
      <c r="G138" s="13"/>
      <c r="H138" s="13"/>
    </row>
    <row r="139" spans="1:8" ht="75" x14ac:dyDescent="0.25">
      <c r="A139" s="18" t="s">
        <v>261</v>
      </c>
      <c r="B139" s="38" t="s">
        <v>96</v>
      </c>
      <c r="C139" s="40" t="s">
        <v>106</v>
      </c>
      <c r="D139" s="43" t="s">
        <v>240</v>
      </c>
      <c r="E139" s="13"/>
      <c r="F139" s="13"/>
      <c r="G139" s="13"/>
      <c r="H139" s="13"/>
    </row>
    <row r="140" spans="1:8" ht="45" x14ac:dyDescent="0.25">
      <c r="A140" s="18" t="s">
        <v>262</v>
      </c>
      <c r="B140" s="38" t="s">
        <v>96</v>
      </c>
      <c r="C140" s="40" t="s">
        <v>107</v>
      </c>
      <c r="D140" s="43" t="s">
        <v>241</v>
      </c>
      <c r="E140" s="13"/>
      <c r="F140" s="13"/>
      <c r="G140" s="13"/>
      <c r="H140" s="13"/>
    </row>
    <row r="141" spans="1:8" ht="120" x14ac:dyDescent="0.25">
      <c r="A141" s="18" t="s">
        <v>263</v>
      </c>
      <c r="B141" s="38" t="s">
        <v>96</v>
      </c>
      <c r="C141" s="40" t="s">
        <v>108</v>
      </c>
      <c r="D141" s="44" t="s">
        <v>242</v>
      </c>
      <c r="E141" s="13"/>
      <c r="F141" s="13"/>
      <c r="G141" s="13"/>
      <c r="H141" s="13"/>
    </row>
    <row r="142" spans="1:8" ht="75" x14ac:dyDescent="0.25">
      <c r="A142" s="18" t="s">
        <v>264</v>
      </c>
      <c r="B142" s="38" t="s">
        <v>96</v>
      </c>
      <c r="C142" s="40" t="s">
        <v>107</v>
      </c>
      <c r="D142" s="44" t="s">
        <v>243</v>
      </c>
      <c r="E142" s="13"/>
      <c r="F142" s="13"/>
      <c r="G142" s="13"/>
      <c r="H142" s="13"/>
    </row>
    <row r="143" spans="1:8" ht="75" x14ac:dyDescent="0.25">
      <c r="A143" s="18" t="s">
        <v>265</v>
      </c>
      <c r="B143" s="38" t="s">
        <v>96</v>
      </c>
      <c r="C143" s="40" t="s">
        <v>109</v>
      </c>
      <c r="D143" s="44" t="s">
        <v>232</v>
      </c>
      <c r="E143" s="13"/>
      <c r="F143" s="13"/>
      <c r="G143" s="13"/>
      <c r="H143" s="13"/>
    </row>
    <row r="144" spans="1:8" ht="90" x14ac:dyDescent="0.25">
      <c r="A144" s="18" t="s">
        <v>266</v>
      </c>
      <c r="B144" s="38" t="s">
        <v>96</v>
      </c>
      <c r="C144" s="40" t="s">
        <v>98</v>
      </c>
      <c r="D144" s="44" t="s">
        <v>231</v>
      </c>
      <c r="E144" s="13"/>
      <c r="F144" s="13"/>
      <c r="G144" s="13"/>
      <c r="H144" s="13"/>
    </row>
    <row r="145" spans="1:8" ht="120" x14ac:dyDescent="0.25">
      <c r="A145" s="18" t="s">
        <v>267</v>
      </c>
      <c r="B145" s="38" t="s">
        <v>96</v>
      </c>
      <c r="C145" s="45" t="s">
        <v>97</v>
      </c>
      <c r="D145" s="43" t="s">
        <v>230</v>
      </c>
      <c r="E145" s="13"/>
      <c r="F145" s="13"/>
      <c r="G145" s="13"/>
      <c r="H145" s="13"/>
    </row>
    <row r="146" spans="1:8" ht="45" x14ac:dyDescent="0.25">
      <c r="A146" s="18" t="s">
        <v>268</v>
      </c>
      <c r="B146" s="38" t="s">
        <v>96</v>
      </c>
      <c r="C146" s="41" t="s">
        <v>97</v>
      </c>
      <c r="D146" s="43" t="s">
        <v>110</v>
      </c>
      <c r="E146" s="13"/>
      <c r="F146" s="13"/>
      <c r="G146" s="13"/>
      <c r="H146" s="13"/>
    </row>
    <row r="147" spans="1:8" ht="45" x14ac:dyDescent="0.25">
      <c r="A147" s="18" t="s">
        <v>269</v>
      </c>
      <c r="B147" s="38" t="s">
        <v>96</v>
      </c>
      <c r="C147" s="41" t="s">
        <v>97</v>
      </c>
      <c r="D147" s="44" t="s">
        <v>229</v>
      </c>
      <c r="E147" s="13"/>
      <c r="F147" s="13"/>
      <c r="G147" s="13"/>
      <c r="H147" s="13"/>
    </row>
    <row r="148" spans="1:8" ht="60" x14ac:dyDescent="0.25">
      <c r="A148" s="18" t="s">
        <v>270</v>
      </c>
      <c r="B148" s="38" t="s">
        <v>96</v>
      </c>
      <c r="C148" s="41" t="s">
        <v>97</v>
      </c>
      <c r="D148" s="44" t="s">
        <v>228</v>
      </c>
      <c r="E148" s="13"/>
      <c r="F148" s="13"/>
      <c r="G148" s="13"/>
      <c r="H148" s="13"/>
    </row>
    <row r="149" spans="1:8" ht="60" x14ac:dyDescent="0.25">
      <c r="A149" s="18" t="s">
        <v>271</v>
      </c>
      <c r="B149" s="38" t="s">
        <v>96</v>
      </c>
      <c r="C149" s="41" t="s">
        <v>97</v>
      </c>
      <c r="D149" s="43" t="s">
        <v>310</v>
      </c>
      <c r="E149" s="13"/>
      <c r="F149" s="13"/>
      <c r="G149" s="13"/>
      <c r="H149" s="13"/>
    </row>
    <row r="150" spans="1:8" ht="45" x14ac:dyDescent="0.25">
      <c r="A150" s="18" t="s">
        <v>272</v>
      </c>
      <c r="B150" s="38" t="s">
        <v>96</v>
      </c>
      <c r="C150" s="41" t="s">
        <v>97</v>
      </c>
      <c r="D150" s="43" t="s">
        <v>226</v>
      </c>
      <c r="E150" s="13"/>
      <c r="F150" s="13"/>
      <c r="G150" s="13"/>
      <c r="H150" s="13"/>
    </row>
    <row r="151" spans="1:8" ht="75" x14ac:dyDescent="0.25">
      <c r="A151" s="18" t="s">
        <v>273</v>
      </c>
      <c r="B151" s="38" t="s">
        <v>96</v>
      </c>
      <c r="C151" s="41" t="s">
        <v>97</v>
      </c>
      <c r="D151" s="44" t="s">
        <v>227</v>
      </c>
      <c r="E151" s="13"/>
      <c r="F151" s="13"/>
      <c r="G151" s="13"/>
      <c r="H151" s="13"/>
    </row>
    <row r="152" spans="1:8" s="21" customFormat="1" x14ac:dyDescent="0.25">
      <c r="A152" s="36">
        <v>12</v>
      </c>
      <c r="B152" s="88" t="s">
        <v>67</v>
      </c>
      <c r="C152" s="88"/>
      <c r="D152" s="88"/>
      <c r="E152" s="20"/>
      <c r="F152" s="20"/>
      <c r="G152" s="20"/>
      <c r="H152" s="20"/>
    </row>
    <row r="153" spans="1:8" ht="28.5" x14ac:dyDescent="0.25">
      <c r="A153" s="37" t="s">
        <v>111</v>
      </c>
      <c r="B153" s="17" t="s">
        <v>221</v>
      </c>
      <c r="C153" s="17" t="s">
        <v>112</v>
      </c>
      <c r="D153" s="17" t="s">
        <v>113</v>
      </c>
      <c r="E153" s="13"/>
      <c r="F153" s="13"/>
      <c r="G153" s="13"/>
      <c r="H153" s="13"/>
    </row>
    <row r="154" spans="1:8" ht="45" x14ac:dyDescent="0.25">
      <c r="A154" s="18" t="s">
        <v>133</v>
      </c>
      <c r="B154" s="92" t="s">
        <v>203</v>
      </c>
      <c r="C154" s="39" t="s">
        <v>114</v>
      </c>
      <c r="D154" s="40" t="s">
        <v>198</v>
      </c>
      <c r="E154" s="13"/>
      <c r="F154" s="13"/>
      <c r="G154" s="13"/>
      <c r="H154" s="13"/>
    </row>
    <row r="155" spans="1:8" ht="30" x14ac:dyDescent="0.25">
      <c r="A155" s="18" t="s">
        <v>134</v>
      </c>
      <c r="B155" s="92"/>
      <c r="C155" s="39" t="s">
        <v>117</v>
      </c>
      <c r="D155" s="19" t="s">
        <v>68</v>
      </c>
      <c r="E155" s="13"/>
      <c r="F155" s="13"/>
      <c r="G155" s="13"/>
      <c r="H155" s="13"/>
    </row>
    <row r="156" spans="1:8" ht="30" x14ac:dyDescent="0.25">
      <c r="A156" s="18" t="s">
        <v>135</v>
      </c>
      <c r="B156" s="92"/>
      <c r="C156" s="39" t="s">
        <v>117</v>
      </c>
      <c r="D156" s="20" t="s">
        <v>199</v>
      </c>
      <c r="E156" s="13"/>
      <c r="F156" s="13"/>
      <c r="G156" s="13"/>
      <c r="H156" s="13"/>
    </row>
    <row r="157" spans="1:8" ht="30" x14ac:dyDescent="0.25">
      <c r="A157" s="18" t="s">
        <v>136</v>
      </c>
      <c r="B157" s="92"/>
      <c r="C157" s="39" t="s">
        <v>117</v>
      </c>
      <c r="D157" s="19" t="s">
        <v>201</v>
      </c>
      <c r="E157" s="13"/>
      <c r="F157" s="13"/>
      <c r="G157" s="13"/>
      <c r="H157" s="13"/>
    </row>
    <row r="158" spans="1:8" ht="45" x14ac:dyDescent="0.25">
      <c r="A158" s="18" t="s">
        <v>137</v>
      </c>
      <c r="B158" s="92"/>
      <c r="C158" s="39" t="s">
        <v>117</v>
      </c>
      <c r="D158" s="40" t="s">
        <v>118</v>
      </c>
      <c r="E158" s="13"/>
      <c r="F158" s="13"/>
      <c r="G158" s="13"/>
      <c r="H158" s="13"/>
    </row>
    <row r="159" spans="1:8" ht="75" x14ac:dyDescent="0.25">
      <c r="A159" s="18" t="s">
        <v>138</v>
      </c>
      <c r="B159" s="92"/>
      <c r="C159" s="39" t="s">
        <v>116</v>
      </c>
      <c r="D159" s="40" t="s">
        <v>200</v>
      </c>
      <c r="E159" s="13"/>
      <c r="F159" s="13"/>
      <c r="G159" s="13"/>
      <c r="H159" s="13"/>
    </row>
    <row r="160" spans="1:8" ht="30" x14ac:dyDescent="0.25">
      <c r="A160" s="18" t="s">
        <v>139</v>
      </c>
      <c r="B160" s="92"/>
      <c r="C160" s="39" t="s">
        <v>116</v>
      </c>
      <c r="D160" s="40" t="s">
        <v>119</v>
      </c>
      <c r="E160" s="13"/>
      <c r="F160" s="13"/>
      <c r="G160" s="13"/>
      <c r="H160" s="13"/>
    </row>
    <row r="161" spans="1:8" ht="30" x14ac:dyDescent="0.25">
      <c r="A161" s="18" t="s">
        <v>140</v>
      </c>
      <c r="B161" s="92"/>
      <c r="C161" s="39" t="s">
        <v>117</v>
      </c>
      <c r="D161" s="40" t="s">
        <v>120</v>
      </c>
      <c r="E161" s="13"/>
      <c r="F161" s="13"/>
      <c r="G161" s="13"/>
      <c r="H161" s="13"/>
    </row>
    <row r="162" spans="1:8" ht="45" x14ac:dyDescent="0.25">
      <c r="A162" s="18" t="s">
        <v>141</v>
      </c>
      <c r="B162" s="92"/>
      <c r="C162" s="39" t="s">
        <v>117</v>
      </c>
      <c r="D162" s="40" t="s">
        <v>121</v>
      </c>
      <c r="E162" s="13"/>
      <c r="F162" s="13"/>
      <c r="G162" s="13"/>
      <c r="H162" s="13"/>
    </row>
    <row r="163" spans="1:8" x14ac:dyDescent="0.25">
      <c r="A163" s="18" t="s">
        <v>142</v>
      </c>
      <c r="B163" s="92"/>
      <c r="C163" s="39" t="s">
        <v>117</v>
      </c>
      <c r="D163" s="20" t="s">
        <v>69</v>
      </c>
      <c r="E163" s="13"/>
      <c r="F163" s="13"/>
      <c r="G163" s="13"/>
      <c r="H163" s="13"/>
    </row>
    <row r="164" spans="1:8" x14ac:dyDescent="0.25">
      <c r="A164" s="18" t="s">
        <v>222</v>
      </c>
      <c r="B164" s="92"/>
      <c r="C164" s="39" t="s">
        <v>117</v>
      </c>
      <c r="D164" s="20" t="s">
        <v>70</v>
      </c>
      <c r="E164" s="13"/>
      <c r="F164" s="13"/>
      <c r="G164" s="13"/>
      <c r="H164" s="13"/>
    </row>
    <row r="165" spans="1:8" ht="30" x14ac:dyDescent="0.25">
      <c r="A165" s="18" t="s">
        <v>223</v>
      </c>
      <c r="B165" s="92"/>
      <c r="C165" s="39" t="s">
        <v>117</v>
      </c>
      <c r="D165" s="40" t="s">
        <v>197</v>
      </c>
      <c r="E165" s="13"/>
      <c r="F165" s="13"/>
      <c r="G165" s="13"/>
      <c r="H165" s="13"/>
    </row>
    <row r="166" spans="1:8" ht="30" x14ac:dyDescent="0.25">
      <c r="A166" s="18" t="s">
        <v>224</v>
      </c>
      <c r="B166" s="92"/>
      <c r="C166" s="39" t="s">
        <v>124</v>
      </c>
      <c r="D166" s="40" t="s">
        <v>125</v>
      </c>
      <c r="E166" s="13"/>
      <c r="F166" s="13"/>
      <c r="G166" s="13"/>
      <c r="H166" s="13"/>
    </row>
    <row r="167" spans="1:8" x14ac:dyDescent="0.25">
      <c r="A167" s="28">
        <v>13</v>
      </c>
      <c r="B167" s="87" t="s">
        <v>71</v>
      </c>
      <c r="C167" s="87"/>
      <c r="D167" s="87"/>
      <c r="E167" s="13"/>
      <c r="F167" s="13"/>
      <c r="G167" s="13"/>
      <c r="H167" s="13"/>
    </row>
    <row r="168" spans="1:8" ht="28.5" x14ac:dyDescent="0.25">
      <c r="A168" s="37" t="s">
        <v>111</v>
      </c>
      <c r="B168" s="13"/>
      <c r="C168" s="17" t="s">
        <v>112</v>
      </c>
      <c r="D168" s="17" t="s">
        <v>113</v>
      </c>
      <c r="E168" s="13"/>
      <c r="F168" s="13"/>
      <c r="G168" s="13"/>
      <c r="H168" s="13"/>
    </row>
    <row r="169" spans="1:8" x14ac:dyDescent="0.25">
      <c r="A169" s="18" t="s">
        <v>143</v>
      </c>
      <c r="B169" s="20"/>
      <c r="C169" s="39" t="s">
        <v>122</v>
      </c>
      <c r="D169" s="19" t="s">
        <v>72</v>
      </c>
      <c r="E169" s="13"/>
      <c r="F169" s="13"/>
      <c r="G169" s="13"/>
      <c r="H169" s="13"/>
    </row>
    <row r="170" spans="1:8" x14ac:dyDescent="0.25">
      <c r="A170" s="18" t="s">
        <v>144</v>
      </c>
      <c r="B170" s="20"/>
      <c r="C170" s="39" t="s">
        <v>122</v>
      </c>
      <c r="D170" s="19" t="s">
        <v>73</v>
      </c>
      <c r="E170" s="13"/>
      <c r="F170" s="13"/>
      <c r="G170" s="13"/>
      <c r="H170" s="13"/>
    </row>
    <row r="171" spans="1:8" ht="45" x14ac:dyDescent="0.25">
      <c r="A171" s="46" t="s">
        <v>145</v>
      </c>
      <c r="B171" s="20"/>
      <c r="C171" s="39" t="s">
        <v>122</v>
      </c>
      <c r="D171" s="40" t="s">
        <v>123</v>
      </c>
      <c r="E171" s="13"/>
      <c r="F171" s="13"/>
      <c r="G171" s="13"/>
      <c r="H171" s="13"/>
    </row>
    <row r="172" spans="1:8" ht="30" x14ac:dyDescent="0.25">
      <c r="A172" s="18" t="s">
        <v>300</v>
      </c>
      <c r="B172" s="20"/>
      <c r="C172" s="39" t="s">
        <v>122</v>
      </c>
      <c r="D172" s="20" t="s">
        <v>202</v>
      </c>
      <c r="E172" s="13"/>
      <c r="F172" s="13"/>
      <c r="G172" s="13"/>
      <c r="H172" s="13"/>
    </row>
    <row r="173" spans="1:8" ht="30" x14ac:dyDescent="0.25">
      <c r="A173" s="18" t="s">
        <v>301</v>
      </c>
      <c r="B173" s="47"/>
      <c r="C173" s="39" t="s">
        <v>122</v>
      </c>
      <c r="D173" s="20" t="s">
        <v>196</v>
      </c>
      <c r="E173" s="13"/>
      <c r="F173" s="13"/>
      <c r="G173" s="13"/>
      <c r="H173" s="13"/>
    </row>
  </sheetData>
  <mergeCells count="45">
    <mergeCell ref="B167:D167"/>
    <mergeCell ref="A102:A104"/>
    <mergeCell ref="B102:B104"/>
    <mergeCell ref="B105:D105"/>
    <mergeCell ref="B110:D110"/>
    <mergeCell ref="B152:D152"/>
    <mergeCell ref="B154:B166"/>
    <mergeCell ref="A99:A101"/>
    <mergeCell ref="B99:B101"/>
    <mergeCell ref="A72:A77"/>
    <mergeCell ref="B72:B77"/>
    <mergeCell ref="A78:A83"/>
    <mergeCell ref="B78:B83"/>
    <mergeCell ref="A66:A71"/>
    <mergeCell ref="B66:B71"/>
    <mergeCell ref="B84:D84"/>
    <mergeCell ref="B89:D89"/>
    <mergeCell ref="B94:D94"/>
    <mergeCell ref="A96:A98"/>
    <mergeCell ref="B96:B98"/>
    <mergeCell ref="A56:A59"/>
    <mergeCell ref="B56:B59"/>
    <mergeCell ref="A60:A63"/>
    <mergeCell ref="B60:B63"/>
    <mergeCell ref="B64:D64"/>
    <mergeCell ref="A52:A55"/>
    <mergeCell ref="B52:B55"/>
    <mergeCell ref="B20:D20"/>
    <mergeCell ref="B26:D26"/>
    <mergeCell ref="B28:D28"/>
    <mergeCell ref="B32:D32"/>
    <mergeCell ref="B36:D36"/>
    <mergeCell ref="A38:A41"/>
    <mergeCell ref="B38:B41"/>
    <mergeCell ref="A42:A45"/>
    <mergeCell ref="B42:B45"/>
    <mergeCell ref="A46:A49"/>
    <mergeCell ref="B46:B49"/>
    <mergeCell ref="B50:D50"/>
    <mergeCell ref="A1:B1"/>
    <mergeCell ref="A6:D6"/>
    <mergeCell ref="A7:D7"/>
    <mergeCell ref="B8:D8"/>
    <mergeCell ref="A10:A15"/>
    <mergeCell ref="B10:B15"/>
  </mergeCells>
  <pageMargins left="0.23622047244094491" right="0" top="0.74803149606299213" bottom="0" header="0.31496062992125984" footer="0"/>
  <pageSetup paperSize="9" orientation="landscape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55"/>
  <sheetViews>
    <sheetView topLeftCell="A20" workbookViewId="0">
      <selection sqref="A1:L54"/>
    </sheetView>
  </sheetViews>
  <sheetFormatPr defaultRowHeight="15" x14ac:dyDescent="0.25"/>
  <cols>
    <col min="1" max="1" width="12.85546875" style="51" customWidth="1"/>
    <col min="2" max="12" width="9.28515625" style="51" customWidth="1"/>
    <col min="13" max="16384" width="9.140625" style="51"/>
  </cols>
  <sheetData>
    <row r="1" spans="1:12" ht="24" customHeight="1" x14ac:dyDescent="0.35">
      <c r="A1" s="93" t="s">
        <v>21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5"/>
    </row>
    <row r="2" spans="1:12" ht="21" x14ac:dyDescent="0.35">
      <c r="A2" s="72" t="s">
        <v>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2" ht="20.25" customHeight="1" thickBot="1" x14ac:dyDescent="0.3">
      <c r="A3" s="79" t="s">
        <v>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</row>
    <row r="4" spans="1:12" x14ac:dyDescent="0.25">
      <c r="A4" s="52" t="s">
        <v>19</v>
      </c>
      <c r="B4" s="53" t="s">
        <v>8</v>
      </c>
      <c r="C4" s="53" t="s">
        <v>9</v>
      </c>
      <c r="D4" s="53" t="s">
        <v>10</v>
      </c>
      <c r="E4" s="53" t="s">
        <v>11</v>
      </c>
      <c r="F4" s="53" t="s">
        <v>12</v>
      </c>
      <c r="G4" s="53" t="s">
        <v>13</v>
      </c>
      <c r="H4" s="53" t="s">
        <v>14</v>
      </c>
      <c r="I4" s="53" t="s">
        <v>15</v>
      </c>
      <c r="J4" s="53" t="s">
        <v>16</v>
      </c>
      <c r="K4" s="53" t="s">
        <v>17</v>
      </c>
      <c r="L4" s="54" t="s">
        <v>18</v>
      </c>
    </row>
    <row r="5" spans="1:12" x14ac:dyDescent="0.25">
      <c r="A5" s="55">
        <v>1</v>
      </c>
      <c r="B5" s="1"/>
      <c r="C5" s="1"/>
      <c r="D5" s="1"/>
      <c r="E5" s="1"/>
      <c r="F5" s="1"/>
      <c r="G5" s="1"/>
      <c r="H5" s="1"/>
      <c r="I5" s="7">
        <v>206.26</v>
      </c>
      <c r="J5" s="7">
        <v>197.75</v>
      </c>
      <c r="K5" s="7">
        <v>180.97</v>
      </c>
      <c r="L5" s="7">
        <v>200.01</v>
      </c>
    </row>
    <row r="6" spans="1:12" x14ac:dyDescent="0.25">
      <c r="A6" s="55">
        <v>32</v>
      </c>
      <c r="B6" s="1"/>
      <c r="C6" s="1"/>
      <c r="D6" s="1"/>
      <c r="E6" s="1"/>
      <c r="F6" s="1"/>
      <c r="G6" s="1"/>
      <c r="H6" s="1"/>
      <c r="I6" s="7">
        <v>205.37</v>
      </c>
      <c r="J6" s="7">
        <v>197.51</v>
      </c>
      <c r="K6" s="7">
        <v>178.79</v>
      </c>
      <c r="L6" s="7">
        <v>205</v>
      </c>
    </row>
    <row r="7" spans="1:12" x14ac:dyDescent="0.25">
      <c r="A7" s="55">
        <v>61</v>
      </c>
      <c r="B7" s="1"/>
      <c r="C7" s="1"/>
      <c r="D7" s="1"/>
      <c r="E7" s="1"/>
      <c r="F7" s="1"/>
      <c r="G7" s="1"/>
      <c r="H7" s="1"/>
      <c r="I7" s="7">
        <v>211.86</v>
      </c>
      <c r="J7" s="7">
        <v>198.03</v>
      </c>
      <c r="K7" s="7">
        <v>166.86</v>
      </c>
      <c r="L7" s="7">
        <v>213.97</v>
      </c>
    </row>
    <row r="8" spans="1:12" x14ac:dyDescent="0.25">
      <c r="A8" s="55">
        <v>92</v>
      </c>
      <c r="B8" s="1"/>
      <c r="C8" s="1"/>
      <c r="D8" s="1"/>
      <c r="E8" s="1"/>
      <c r="F8" s="1"/>
      <c r="G8" s="1"/>
      <c r="H8" s="1"/>
      <c r="I8" s="7">
        <v>207.33</v>
      </c>
      <c r="J8" s="7">
        <v>190.96</v>
      </c>
      <c r="K8" s="7">
        <v>160.08000000000001</v>
      </c>
      <c r="L8" s="7">
        <v>208.45</v>
      </c>
    </row>
    <row r="9" spans="1:12" x14ac:dyDescent="0.25">
      <c r="A9" s="55">
        <v>122</v>
      </c>
      <c r="B9" s="1"/>
      <c r="C9" s="1"/>
      <c r="D9" s="1"/>
      <c r="E9" s="1"/>
      <c r="F9" s="1"/>
      <c r="G9" s="1"/>
      <c r="H9" s="1"/>
      <c r="I9" s="1"/>
      <c r="J9" s="1"/>
      <c r="K9" s="1"/>
      <c r="L9" s="1"/>
    </row>
    <row r="10" spans="1:12" x14ac:dyDescent="0.25">
      <c r="A10" s="55">
        <v>153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2"/>
    </row>
    <row r="11" spans="1:12" x14ac:dyDescent="0.25">
      <c r="A11" s="55">
        <v>183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2"/>
    </row>
    <row r="12" spans="1:12" x14ac:dyDescent="0.25">
      <c r="A12" s="55">
        <v>214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2"/>
    </row>
    <row r="13" spans="1:12" x14ac:dyDescent="0.25">
      <c r="A13" s="55">
        <v>245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2"/>
    </row>
    <row r="14" spans="1:12" x14ac:dyDescent="0.25">
      <c r="A14" s="55">
        <v>275</v>
      </c>
      <c r="B14" s="1"/>
      <c r="C14" s="1"/>
      <c r="D14" s="1"/>
      <c r="E14" s="1"/>
      <c r="F14" s="1"/>
      <c r="G14" s="1"/>
      <c r="H14" s="7">
        <v>196.26</v>
      </c>
      <c r="I14" s="7">
        <v>176.58</v>
      </c>
      <c r="J14" s="7">
        <v>164.78</v>
      </c>
      <c r="K14" s="7">
        <v>151.96</v>
      </c>
      <c r="L14" s="7"/>
    </row>
    <row r="15" spans="1:12" x14ac:dyDescent="0.25">
      <c r="A15" s="55">
        <v>306</v>
      </c>
      <c r="B15" s="1"/>
      <c r="C15" s="1"/>
      <c r="D15" s="1"/>
      <c r="E15" s="1"/>
      <c r="F15" s="1"/>
      <c r="G15" s="1"/>
      <c r="H15" s="7">
        <v>196.43</v>
      </c>
      <c r="I15" s="7">
        <v>190.83</v>
      </c>
      <c r="J15" s="7">
        <v>172.97</v>
      </c>
      <c r="K15" s="7">
        <v>169.79</v>
      </c>
      <c r="L15" s="7"/>
    </row>
    <row r="16" spans="1:12" ht="15.75" thickBot="1" x14ac:dyDescent="0.3">
      <c r="A16" s="56">
        <v>336</v>
      </c>
      <c r="B16" s="3"/>
      <c r="C16" s="3"/>
      <c r="D16" s="3"/>
      <c r="E16" s="3"/>
      <c r="F16" s="3"/>
      <c r="G16" s="3"/>
      <c r="H16" s="7">
        <v>197.82</v>
      </c>
      <c r="I16" s="7">
        <v>192.6</v>
      </c>
      <c r="J16" s="7">
        <v>186.67</v>
      </c>
      <c r="K16" s="7">
        <v>194.27</v>
      </c>
      <c r="L16" s="7"/>
    </row>
    <row r="17" spans="1:12" s="58" customFormat="1" ht="48" customHeight="1" thickBot="1" x14ac:dyDescent="0.3">
      <c r="A17" s="69" t="s">
        <v>1</v>
      </c>
      <c r="B17" s="70"/>
      <c r="C17" s="70"/>
      <c r="D17" s="70"/>
      <c r="E17" s="71"/>
      <c r="F17" s="57">
        <f t="shared" ref="F17:L17" si="0">(E14+E15+E16+F5+F6+F7+F8)/7</f>
        <v>0</v>
      </c>
      <c r="G17" s="57">
        <f t="shared" si="0"/>
        <v>0</v>
      </c>
      <c r="H17" s="57">
        <f t="shared" si="0"/>
        <v>0</v>
      </c>
      <c r="I17" s="57">
        <f t="shared" si="0"/>
        <v>203.04714285714286</v>
      </c>
      <c r="J17" s="57">
        <f t="shared" si="0"/>
        <v>192.03714285714287</v>
      </c>
      <c r="K17" s="57">
        <f t="shared" si="0"/>
        <v>173.01714285714283</v>
      </c>
      <c r="L17" s="57">
        <f t="shared" si="0"/>
        <v>191.92142857142858</v>
      </c>
    </row>
    <row r="18" spans="1:12" s="58" customFormat="1" ht="23.25" customHeight="1" thickBot="1" x14ac:dyDescent="0.3">
      <c r="A18" s="59"/>
      <c r="B18" s="59"/>
      <c r="C18" s="59"/>
      <c r="D18" s="59"/>
      <c r="E18" s="59"/>
    </row>
    <row r="19" spans="1:12" s="65" customFormat="1" ht="23.25" customHeight="1" x14ac:dyDescent="0.3">
      <c r="A19" s="99" t="s">
        <v>331</v>
      </c>
      <c r="B19" s="100"/>
      <c r="C19" s="100"/>
      <c r="D19" s="100"/>
      <c r="E19" s="100"/>
      <c r="F19" s="100"/>
      <c r="G19" s="100"/>
      <c r="H19" s="100"/>
      <c r="I19" s="100"/>
      <c r="J19" s="100"/>
      <c r="K19" s="100"/>
      <c r="L19" s="101"/>
    </row>
    <row r="20" spans="1:12" ht="21" x14ac:dyDescent="0.35">
      <c r="A20" s="72" t="s">
        <v>6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</row>
    <row r="21" spans="1:12" ht="20.25" customHeight="1" thickBot="1" x14ac:dyDescent="0.3">
      <c r="A21" s="66" t="s">
        <v>2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8"/>
    </row>
    <row r="22" spans="1:12" x14ac:dyDescent="0.25">
      <c r="A22" s="52" t="s">
        <v>19</v>
      </c>
      <c r="B22" s="53" t="s">
        <v>8</v>
      </c>
      <c r="C22" s="53" t="s">
        <v>9</v>
      </c>
      <c r="D22" s="53" t="s">
        <v>10</v>
      </c>
      <c r="E22" s="53" t="s">
        <v>11</v>
      </c>
      <c r="F22" s="53" t="s">
        <v>12</v>
      </c>
      <c r="G22" s="53" t="s">
        <v>13</v>
      </c>
      <c r="H22" s="53" t="s">
        <v>14</v>
      </c>
      <c r="I22" s="53" t="s">
        <v>15</v>
      </c>
      <c r="J22" s="53" t="s">
        <v>16</v>
      </c>
      <c r="K22" s="53" t="s">
        <v>17</v>
      </c>
      <c r="L22" s="54" t="s">
        <v>18</v>
      </c>
    </row>
    <row r="23" spans="1:12" x14ac:dyDescent="0.25">
      <c r="A23" s="55">
        <v>1</v>
      </c>
      <c r="B23" s="4"/>
      <c r="C23" s="4"/>
      <c r="D23" s="4"/>
      <c r="E23" s="4"/>
      <c r="F23" s="4"/>
      <c r="G23" s="4"/>
      <c r="H23" s="4"/>
      <c r="I23" s="7">
        <v>68.2</v>
      </c>
      <c r="J23" s="7">
        <v>69.2</v>
      </c>
      <c r="K23" s="7">
        <v>76.099999999999994</v>
      </c>
      <c r="L23" s="7">
        <v>70.599999999999994</v>
      </c>
    </row>
    <row r="24" spans="1:12" x14ac:dyDescent="0.25">
      <c r="A24" s="55">
        <v>32</v>
      </c>
      <c r="B24" s="4"/>
      <c r="C24" s="4"/>
      <c r="D24" s="4"/>
      <c r="E24" s="4"/>
      <c r="F24" s="4"/>
      <c r="G24" s="4"/>
      <c r="H24" s="4"/>
      <c r="I24" s="7">
        <v>66.8</v>
      </c>
      <c r="J24" s="7">
        <v>69</v>
      </c>
      <c r="K24" s="7">
        <v>75.099999999999994</v>
      </c>
      <c r="L24" s="7">
        <v>72.3</v>
      </c>
    </row>
    <row r="25" spans="1:12" x14ac:dyDescent="0.25">
      <c r="A25" s="55">
        <v>61</v>
      </c>
      <c r="B25" s="4"/>
      <c r="C25" s="4"/>
      <c r="D25" s="4"/>
      <c r="E25" s="4"/>
      <c r="F25" s="4"/>
      <c r="G25" s="4"/>
      <c r="H25" s="4"/>
      <c r="I25" s="7">
        <v>67.8</v>
      </c>
      <c r="J25" s="7">
        <v>69.900000000000006</v>
      </c>
      <c r="K25" s="7">
        <v>69.900000000000006</v>
      </c>
      <c r="L25" s="7">
        <v>70.400000000000006</v>
      </c>
    </row>
    <row r="26" spans="1:12" x14ac:dyDescent="0.25">
      <c r="A26" s="55">
        <v>92</v>
      </c>
      <c r="B26" s="4"/>
      <c r="C26" s="4"/>
      <c r="D26" s="4"/>
      <c r="E26" s="4"/>
      <c r="F26" s="4"/>
      <c r="G26" s="4"/>
      <c r="H26" s="4"/>
      <c r="I26" s="7">
        <v>65.8</v>
      </c>
      <c r="J26" s="7">
        <v>65.900000000000006</v>
      </c>
      <c r="K26" s="7">
        <v>66.2</v>
      </c>
      <c r="L26" s="7">
        <v>67.5</v>
      </c>
    </row>
    <row r="27" spans="1:12" x14ac:dyDescent="0.25">
      <c r="A27" s="55">
        <v>122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5"/>
    </row>
    <row r="28" spans="1:12" x14ac:dyDescent="0.25">
      <c r="A28" s="55">
        <v>153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5"/>
    </row>
    <row r="29" spans="1:12" x14ac:dyDescent="0.25">
      <c r="A29" s="55">
        <v>183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5"/>
    </row>
    <row r="30" spans="1:12" x14ac:dyDescent="0.25">
      <c r="A30" s="55">
        <v>214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5"/>
    </row>
    <row r="31" spans="1:12" x14ac:dyDescent="0.25">
      <c r="A31" s="55">
        <v>245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5"/>
    </row>
    <row r="32" spans="1:12" x14ac:dyDescent="0.25">
      <c r="A32" s="55">
        <v>275</v>
      </c>
      <c r="B32" s="4"/>
      <c r="C32" s="4"/>
      <c r="D32" s="4"/>
      <c r="E32" s="4"/>
      <c r="F32" s="4"/>
      <c r="G32" s="4"/>
      <c r="H32" s="7">
        <v>59.6</v>
      </c>
      <c r="I32" s="7">
        <v>61.8</v>
      </c>
      <c r="J32" s="7">
        <v>58.6</v>
      </c>
      <c r="K32" s="7">
        <v>62.9</v>
      </c>
      <c r="L32" s="7"/>
    </row>
    <row r="33" spans="1:12" x14ac:dyDescent="0.25">
      <c r="A33" s="55">
        <v>306</v>
      </c>
      <c r="B33" s="4"/>
      <c r="C33" s="4"/>
      <c r="D33" s="4"/>
      <c r="E33" s="4"/>
      <c r="F33" s="4"/>
      <c r="G33" s="4"/>
      <c r="H33" s="7">
        <v>61.4</v>
      </c>
      <c r="I33" s="7">
        <v>63.3</v>
      </c>
      <c r="J33" s="7">
        <v>61.3</v>
      </c>
      <c r="K33" s="7">
        <v>63.3</v>
      </c>
      <c r="L33" s="7"/>
    </row>
    <row r="34" spans="1:12" ht="15.75" thickBot="1" x14ac:dyDescent="0.3">
      <c r="A34" s="56">
        <v>336</v>
      </c>
      <c r="B34" s="6"/>
      <c r="C34" s="6"/>
      <c r="D34" s="6"/>
      <c r="E34" s="6"/>
      <c r="F34" s="6"/>
      <c r="G34" s="6"/>
      <c r="H34" s="7">
        <v>69</v>
      </c>
      <c r="I34" s="7">
        <v>70.099999999999994</v>
      </c>
      <c r="J34" s="7">
        <v>69.3</v>
      </c>
      <c r="K34" s="7">
        <v>70.099999999999994</v>
      </c>
      <c r="L34" s="7"/>
    </row>
    <row r="35" spans="1:12" s="58" customFormat="1" ht="0.75" customHeight="1" thickBot="1" x14ac:dyDescent="0.3">
      <c r="A35" s="69" t="s">
        <v>0</v>
      </c>
      <c r="B35" s="70"/>
      <c r="C35" s="70"/>
      <c r="D35" s="70"/>
      <c r="E35" s="71"/>
      <c r="F35" s="60">
        <f>(F23+F24+F25+F26+F27+F30+F31+F32+F33+F34)/10</f>
        <v>0</v>
      </c>
      <c r="G35" s="60">
        <f t="shared" ref="G35:H35" si="1">(G23+G24+G25+G26+G27+G30+G31+G32+G33+G34)/10</f>
        <v>0</v>
      </c>
      <c r="H35" s="60">
        <f t="shared" si="1"/>
        <v>19</v>
      </c>
      <c r="I35" s="60">
        <f>(I23+I24+I25+I26+I27+I30+I31+I32+I33+I34)/10</f>
        <v>46.38000000000001</v>
      </c>
      <c r="J35" s="61">
        <f>(J23+J24+J25+J26+J27+J30+J31+J32+J33+J34)/9</f>
        <v>51.466666666666669</v>
      </c>
      <c r="K35" s="62">
        <f>SUM(K23:K34)/10</f>
        <v>48.36</v>
      </c>
      <c r="L35" s="61">
        <f>(L23+L24+L25+L26+L27+L30+L31+L32+L33+L34)/4</f>
        <v>70.199999999999989</v>
      </c>
    </row>
    <row r="36" spans="1:12" s="58" customFormat="1" ht="48" customHeight="1" thickBot="1" x14ac:dyDescent="0.3">
      <c r="A36" s="69" t="s">
        <v>3</v>
      </c>
      <c r="B36" s="70"/>
      <c r="C36" s="70"/>
      <c r="D36" s="70"/>
      <c r="E36" s="71"/>
      <c r="F36" s="60">
        <f>(E32+E33+E34+F23+F24+F25+F26)/7</f>
        <v>0</v>
      </c>
      <c r="G36" s="60">
        <f>(F32+F33+F34+G23+G24+G25+G26)/7</f>
        <v>0</v>
      </c>
      <c r="H36" s="60">
        <f>(G32+G33+G34+H23+H24+H25+H26)/7</f>
        <v>0</v>
      </c>
      <c r="I36" s="60">
        <f t="shared" ref="I36:J36" si="2">(H32+H33+H34+I23+I24+I25+I26)/7</f>
        <v>65.51428571428572</v>
      </c>
      <c r="J36" s="60">
        <f t="shared" si="2"/>
        <v>67.028571428571425</v>
      </c>
      <c r="K36" s="60">
        <f>(J32+J33+J34+K23+K24+K25+K26)/7</f>
        <v>68.071428571428569</v>
      </c>
      <c r="L36" s="60">
        <f>(K32+K33+K34+L23+L24+L25+L26)/7</f>
        <v>68.157142857142858</v>
      </c>
    </row>
    <row r="37" spans="1:12" s="58" customFormat="1" ht="22.5" customHeight="1" thickBot="1" x14ac:dyDescent="0.3">
      <c r="A37" s="59"/>
      <c r="B37" s="59"/>
      <c r="C37" s="59"/>
      <c r="D37" s="59"/>
      <c r="E37" s="59"/>
    </row>
    <row r="38" spans="1:12" s="65" customFormat="1" ht="22.5" customHeight="1" x14ac:dyDescent="0.3">
      <c r="A38" s="96" t="s">
        <v>330</v>
      </c>
      <c r="B38" s="97"/>
      <c r="C38" s="97"/>
      <c r="D38" s="97"/>
      <c r="E38" s="97"/>
      <c r="F38" s="97"/>
      <c r="G38" s="97"/>
      <c r="H38" s="97"/>
      <c r="I38" s="97"/>
      <c r="J38" s="97"/>
      <c r="K38" s="97"/>
      <c r="L38" s="98"/>
    </row>
    <row r="39" spans="1:12" ht="21" x14ac:dyDescent="0.35">
      <c r="A39" s="72" t="s">
        <v>6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</row>
    <row r="40" spans="1:12" ht="20.25" customHeight="1" thickBot="1" x14ac:dyDescent="0.3">
      <c r="A40" s="66" t="s">
        <v>4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8"/>
    </row>
    <row r="41" spans="1:12" x14ac:dyDescent="0.25">
      <c r="A41" s="52" t="s">
        <v>19</v>
      </c>
      <c r="B41" s="53" t="s">
        <v>8</v>
      </c>
      <c r="C41" s="53" t="s">
        <v>9</v>
      </c>
      <c r="D41" s="53" t="s">
        <v>10</v>
      </c>
      <c r="E41" s="53" t="s">
        <v>11</v>
      </c>
      <c r="F41" s="53" t="s">
        <v>12</v>
      </c>
      <c r="G41" s="53" t="s">
        <v>13</v>
      </c>
      <c r="H41" s="53" t="s">
        <v>14</v>
      </c>
      <c r="I41" s="53" t="s">
        <v>15</v>
      </c>
      <c r="J41" s="53" t="s">
        <v>16</v>
      </c>
      <c r="K41" s="53" t="s">
        <v>17</v>
      </c>
      <c r="L41" s="54" t="s">
        <v>18</v>
      </c>
    </row>
    <row r="42" spans="1:12" x14ac:dyDescent="0.25">
      <c r="A42" s="55">
        <v>1</v>
      </c>
      <c r="B42" s="7"/>
      <c r="C42" s="7"/>
      <c r="D42" s="7"/>
      <c r="E42" s="7"/>
      <c r="F42" s="7"/>
      <c r="G42" s="7"/>
      <c r="H42" s="7"/>
      <c r="I42" s="7">
        <v>173.928</v>
      </c>
      <c r="J42" s="7">
        <v>163.16900000000001</v>
      </c>
      <c r="K42" s="7">
        <v>186.04900000000001</v>
      </c>
      <c r="L42" s="8">
        <v>166.471</v>
      </c>
    </row>
    <row r="43" spans="1:12" x14ac:dyDescent="0.25">
      <c r="A43" s="55">
        <v>32</v>
      </c>
      <c r="B43" s="7"/>
      <c r="C43" s="7"/>
      <c r="D43" s="7"/>
      <c r="E43" s="7"/>
      <c r="F43" s="7"/>
      <c r="G43" s="7"/>
      <c r="H43" s="7"/>
      <c r="I43" s="7">
        <v>151.75</v>
      </c>
      <c r="J43" s="7">
        <v>159.899</v>
      </c>
      <c r="K43" s="7">
        <v>174.31800000000001</v>
      </c>
      <c r="L43" s="8">
        <v>173.613</v>
      </c>
    </row>
    <row r="44" spans="1:12" x14ac:dyDescent="0.25">
      <c r="A44" s="55">
        <v>61</v>
      </c>
      <c r="B44" s="7"/>
      <c r="C44" s="7"/>
      <c r="D44" s="7"/>
      <c r="E44" s="7"/>
      <c r="F44" s="7"/>
      <c r="G44" s="7"/>
      <c r="H44" s="7"/>
      <c r="I44" s="7">
        <v>141.32</v>
      </c>
      <c r="J44" s="7">
        <v>147.6</v>
      </c>
      <c r="K44" s="7">
        <v>137.37799999999999</v>
      </c>
      <c r="L44" s="8">
        <v>137.76599999999999</v>
      </c>
    </row>
    <row r="45" spans="1:12" x14ac:dyDescent="0.25">
      <c r="A45" s="55">
        <v>92</v>
      </c>
      <c r="B45" s="7"/>
      <c r="C45" s="7"/>
      <c r="D45" s="7"/>
      <c r="E45" s="7"/>
      <c r="F45" s="7"/>
      <c r="G45" s="7"/>
      <c r="H45" s="7"/>
      <c r="I45" s="7">
        <v>143.238</v>
      </c>
      <c r="J45" s="7">
        <v>141.34399999999999</v>
      </c>
      <c r="K45" s="7">
        <v>127.50700000000001</v>
      </c>
      <c r="L45" s="8">
        <v>119.58199999999999</v>
      </c>
    </row>
    <row r="46" spans="1:12" x14ac:dyDescent="0.25">
      <c r="A46" s="55">
        <v>122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8"/>
    </row>
    <row r="47" spans="1:12" x14ac:dyDescent="0.25">
      <c r="A47" s="55">
        <v>153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8"/>
    </row>
    <row r="48" spans="1:12" x14ac:dyDescent="0.25">
      <c r="A48" s="55">
        <v>183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8"/>
    </row>
    <row r="49" spans="1:12" x14ac:dyDescent="0.25">
      <c r="A49" s="55">
        <v>214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8"/>
    </row>
    <row r="50" spans="1:12" x14ac:dyDescent="0.25">
      <c r="A50" s="55">
        <v>245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8"/>
    </row>
    <row r="51" spans="1:12" x14ac:dyDescent="0.25">
      <c r="A51" s="55">
        <v>275</v>
      </c>
      <c r="B51" s="7"/>
      <c r="C51" s="7"/>
      <c r="D51" s="7"/>
      <c r="E51" s="7"/>
      <c r="F51" s="7"/>
      <c r="G51" s="7"/>
      <c r="H51" s="7">
        <v>111.926</v>
      </c>
      <c r="I51" s="7">
        <v>110.04</v>
      </c>
      <c r="J51" s="7">
        <v>70.213999999999999</v>
      </c>
      <c r="K51" s="7">
        <v>73.77</v>
      </c>
      <c r="L51" s="8"/>
    </row>
    <row r="52" spans="1:12" x14ac:dyDescent="0.25">
      <c r="A52" s="55">
        <v>306</v>
      </c>
      <c r="B52" s="7"/>
      <c r="C52" s="7"/>
      <c r="D52" s="7"/>
      <c r="E52" s="7"/>
      <c r="F52" s="7"/>
      <c r="G52" s="7"/>
      <c r="H52" s="7">
        <v>130.535</v>
      </c>
      <c r="I52" s="7">
        <v>128.82400000000001</v>
      </c>
      <c r="J52" s="7">
        <v>126.053</v>
      </c>
      <c r="K52" s="7">
        <v>124.056</v>
      </c>
      <c r="L52" s="8"/>
    </row>
    <row r="53" spans="1:12" ht="15.75" thickBot="1" x14ac:dyDescent="0.3">
      <c r="A53" s="56">
        <v>336</v>
      </c>
      <c r="B53" s="9">
        <v>688.64300000000003</v>
      </c>
      <c r="C53" s="9"/>
      <c r="D53" s="9"/>
      <c r="E53" s="9"/>
      <c r="F53" s="9"/>
      <c r="G53" s="9"/>
      <c r="H53" s="7">
        <v>145.48599999999999</v>
      </c>
      <c r="I53" s="9">
        <v>157.839</v>
      </c>
      <c r="J53" s="9">
        <v>158.38999999999999</v>
      </c>
      <c r="K53" s="9">
        <v>152.46700000000001</v>
      </c>
      <c r="L53" s="63"/>
    </row>
    <row r="54" spans="1:12" s="58" customFormat="1" ht="48" customHeight="1" thickBot="1" x14ac:dyDescent="0.3">
      <c r="A54" s="69" t="s">
        <v>5</v>
      </c>
      <c r="B54" s="70"/>
      <c r="C54" s="70"/>
      <c r="D54" s="70"/>
      <c r="E54" s="71"/>
      <c r="F54" s="64">
        <f>(E51+E52+E53+F42+F43+F44+F45)</f>
        <v>0</v>
      </c>
      <c r="G54" s="64">
        <f t="shared" ref="G54:K54" si="3">(F51+F52+F53+G42+G43+G44+G45)</f>
        <v>0</v>
      </c>
      <c r="H54" s="64">
        <f t="shared" si="3"/>
        <v>0</v>
      </c>
      <c r="I54" s="64">
        <f t="shared" si="3"/>
        <v>998.18299999999999</v>
      </c>
      <c r="J54" s="64">
        <f t="shared" si="3"/>
        <v>1008.7150000000001</v>
      </c>
      <c r="K54" s="64">
        <f t="shared" si="3"/>
        <v>979.90900000000011</v>
      </c>
      <c r="L54" s="64">
        <f>(K51+K52+K53+L42+L43+L44+L45)</f>
        <v>947.72499999999991</v>
      </c>
    </row>
    <row r="55" spans="1:12" ht="69.75" customHeight="1" x14ac:dyDescent="0.25"/>
  </sheetData>
  <mergeCells count="13">
    <mergeCell ref="A20:L20"/>
    <mergeCell ref="A1:L1"/>
    <mergeCell ref="A2:L2"/>
    <mergeCell ref="A3:L3"/>
    <mergeCell ref="A17:E17"/>
    <mergeCell ref="A19:L19"/>
    <mergeCell ref="A54:E54"/>
    <mergeCell ref="A21:L21"/>
    <mergeCell ref="A35:E35"/>
    <mergeCell ref="A36:E36"/>
    <mergeCell ref="A38:L38"/>
    <mergeCell ref="A39:L39"/>
    <mergeCell ref="A40:L40"/>
  </mergeCells>
  <pageMargins left="1.299212598425197" right="0.70866141732283472" top="0.74803149606299213" bottom="0.74803149606299213" header="0.31496062992125984" footer="0.31496062992125984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173"/>
  <sheetViews>
    <sheetView topLeftCell="B81" workbookViewId="0">
      <selection activeCell="C81" sqref="A81:XFD81"/>
    </sheetView>
  </sheetViews>
  <sheetFormatPr defaultRowHeight="15" x14ac:dyDescent="0.25"/>
  <cols>
    <col min="1" max="1" width="6" style="26" customWidth="1"/>
    <col min="2" max="2" width="22.42578125" style="22" customWidth="1"/>
    <col min="3" max="3" width="38.85546875" style="22" customWidth="1"/>
    <col min="4" max="4" width="70.140625" style="22" customWidth="1"/>
    <col min="5" max="5" width="8.28515625" style="21" customWidth="1"/>
    <col min="6" max="6" width="9.140625" style="22" customWidth="1"/>
    <col min="7" max="7" width="11.85546875" style="22" customWidth="1"/>
    <col min="8" max="8" width="10.140625" style="22" customWidth="1"/>
    <col min="9" max="9" width="2.5703125" style="22" customWidth="1"/>
    <col min="10" max="10" width="15.85546875" style="22" customWidth="1"/>
    <col min="11" max="11" width="0.85546875" style="22" customWidth="1"/>
    <col min="12" max="16384" width="9.140625" style="22"/>
  </cols>
  <sheetData>
    <row r="1" spans="1:8" s="49" customFormat="1" ht="15.75" x14ac:dyDescent="0.25">
      <c r="A1" s="89" t="s">
        <v>319</v>
      </c>
      <c r="B1" s="89"/>
      <c r="D1" s="48" t="s">
        <v>320</v>
      </c>
    </row>
    <row r="2" spans="1:8" s="49" customFormat="1" ht="15.75" x14ac:dyDescent="0.25">
      <c r="A2" s="49" t="s">
        <v>321</v>
      </c>
      <c r="D2" s="48" t="s">
        <v>322</v>
      </c>
    </row>
    <row r="3" spans="1:8" s="49" customFormat="1" ht="15.75" x14ac:dyDescent="0.25">
      <c r="D3" s="48"/>
    </row>
    <row r="4" spans="1:8" s="49" customFormat="1" ht="15.75" x14ac:dyDescent="0.25">
      <c r="B4" s="49" t="s">
        <v>323</v>
      </c>
      <c r="D4" s="48" t="s">
        <v>324</v>
      </c>
    </row>
    <row r="5" spans="1:8" s="49" customFormat="1" ht="15.75" x14ac:dyDescent="0.25"/>
    <row r="6" spans="1:8" s="50" customFormat="1" ht="22.5" x14ac:dyDescent="0.3">
      <c r="A6" s="91" t="s">
        <v>325</v>
      </c>
      <c r="B6" s="91"/>
      <c r="C6" s="91"/>
      <c r="D6" s="91"/>
    </row>
    <row r="7" spans="1:8" s="50" customFormat="1" ht="98.25" customHeight="1" x14ac:dyDescent="0.3">
      <c r="A7" s="90" t="s">
        <v>332</v>
      </c>
      <c r="B7" s="90"/>
      <c r="C7" s="90"/>
      <c r="D7" s="90"/>
    </row>
    <row r="8" spans="1:8" x14ac:dyDescent="0.25">
      <c r="A8" s="28">
        <v>1</v>
      </c>
      <c r="B8" s="86" t="s">
        <v>318</v>
      </c>
      <c r="C8" s="86"/>
      <c r="D8" s="86"/>
      <c r="E8" s="13"/>
      <c r="F8" s="13"/>
      <c r="G8" s="13"/>
      <c r="H8" s="13"/>
    </row>
    <row r="9" spans="1:8" s="23" customFormat="1" ht="20.25" customHeight="1" x14ac:dyDescent="0.25">
      <c r="A9" s="28" t="s">
        <v>207</v>
      </c>
      <c r="B9" s="29" t="s">
        <v>208</v>
      </c>
      <c r="C9" s="29" t="s">
        <v>209</v>
      </c>
      <c r="D9" s="29" t="s">
        <v>210</v>
      </c>
      <c r="E9" s="17" t="s">
        <v>341</v>
      </c>
      <c r="F9" s="17" t="s">
        <v>342</v>
      </c>
      <c r="G9" s="17" t="s">
        <v>343</v>
      </c>
      <c r="H9" s="17" t="s">
        <v>344</v>
      </c>
    </row>
    <row r="10" spans="1:8" s="24" customFormat="1" ht="75" x14ac:dyDescent="0.2">
      <c r="A10" s="83" t="s">
        <v>128</v>
      </c>
      <c r="B10" s="85" t="s">
        <v>211</v>
      </c>
      <c r="C10" s="30" t="s">
        <v>276</v>
      </c>
      <c r="D10" s="10" t="s">
        <v>339</v>
      </c>
      <c r="E10" s="102"/>
      <c r="F10" s="102"/>
      <c r="G10" s="102"/>
      <c r="H10" s="102"/>
    </row>
    <row r="11" spans="1:8" s="24" customFormat="1" ht="45" x14ac:dyDescent="0.2">
      <c r="A11" s="83"/>
      <c r="B11" s="85"/>
      <c r="C11" s="30" t="s">
        <v>278</v>
      </c>
      <c r="D11" s="10" t="s">
        <v>277</v>
      </c>
      <c r="E11" s="102"/>
      <c r="F11" s="102"/>
      <c r="G11" s="102"/>
      <c r="H11" s="102"/>
    </row>
    <row r="12" spans="1:8" s="24" customFormat="1" ht="45" x14ac:dyDescent="0.2">
      <c r="A12" s="83"/>
      <c r="B12" s="85"/>
      <c r="C12" s="30" t="s">
        <v>302</v>
      </c>
      <c r="D12" s="10" t="s">
        <v>303</v>
      </c>
      <c r="E12" s="102"/>
      <c r="F12" s="102"/>
      <c r="G12" s="102"/>
      <c r="H12" s="102"/>
    </row>
    <row r="13" spans="1:8" s="24" customFormat="1" ht="30" x14ac:dyDescent="0.2">
      <c r="A13" s="83"/>
      <c r="B13" s="85"/>
      <c r="C13" s="30" t="s">
        <v>279</v>
      </c>
      <c r="D13" s="10" t="s">
        <v>35</v>
      </c>
      <c r="E13" s="102"/>
      <c r="F13" s="102"/>
      <c r="G13" s="102"/>
      <c r="H13" s="102"/>
    </row>
    <row r="14" spans="1:8" s="24" customFormat="1" ht="30" x14ac:dyDescent="0.2">
      <c r="A14" s="83"/>
      <c r="B14" s="85"/>
      <c r="C14" s="30" t="s">
        <v>280</v>
      </c>
      <c r="D14" s="27" t="s">
        <v>304</v>
      </c>
      <c r="E14" s="102"/>
      <c r="F14" s="102"/>
      <c r="G14" s="102"/>
      <c r="H14" s="102"/>
    </row>
    <row r="15" spans="1:8" ht="30" x14ac:dyDescent="0.25">
      <c r="A15" s="83"/>
      <c r="B15" s="85"/>
      <c r="C15" s="30" t="s">
        <v>281</v>
      </c>
      <c r="D15" s="10" t="s">
        <v>282</v>
      </c>
      <c r="E15" s="13"/>
      <c r="F15" s="13"/>
      <c r="G15" s="13"/>
      <c r="H15" s="13"/>
    </row>
    <row r="16" spans="1:8" ht="30" x14ac:dyDescent="0.25">
      <c r="A16" s="31" t="s">
        <v>129</v>
      </c>
      <c r="B16" s="30" t="s">
        <v>212</v>
      </c>
      <c r="C16" s="32" t="s">
        <v>33</v>
      </c>
      <c r="D16" s="10" t="s">
        <v>32</v>
      </c>
      <c r="E16" s="13"/>
      <c r="F16" s="13"/>
      <c r="G16" s="13"/>
      <c r="H16" s="13"/>
    </row>
    <row r="17" spans="1:8" ht="90" x14ac:dyDescent="0.25">
      <c r="A17" s="31" t="s">
        <v>130</v>
      </c>
      <c r="B17" s="30" t="s">
        <v>213</v>
      </c>
      <c r="C17" s="30" t="s">
        <v>34</v>
      </c>
      <c r="D17" s="10" t="s">
        <v>25</v>
      </c>
      <c r="E17" s="13"/>
      <c r="F17" s="13"/>
      <c r="G17" s="13"/>
      <c r="H17" s="13"/>
    </row>
    <row r="18" spans="1:8" ht="30" x14ac:dyDescent="0.25">
      <c r="A18" s="31" t="s">
        <v>146</v>
      </c>
      <c r="B18" s="30" t="s">
        <v>214</v>
      </c>
      <c r="C18" s="30" t="s">
        <v>35</v>
      </c>
      <c r="D18" s="27" t="s">
        <v>35</v>
      </c>
      <c r="E18" s="13"/>
      <c r="F18" s="13"/>
      <c r="G18" s="13"/>
      <c r="H18" s="13"/>
    </row>
    <row r="19" spans="1:8" ht="75" x14ac:dyDescent="0.25">
      <c r="A19" s="31" t="s">
        <v>147</v>
      </c>
      <c r="B19" s="30" t="s">
        <v>26</v>
      </c>
      <c r="C19" s="32" t="s">
        <v>36</v>
      </c>
      <c r="D19" s="10" t="s">
        <v>283</v>
      </c>
      <c r="E19" s="13"/>
      <c r="F19" s="13"/>
      <c r="G19" s="13"/>
      <c r="H19" s="13"/>
    </row>
    <row r="20" spans="1:8" x14ac:dyDescent="0.25">
      <c r="A20" s="28" t="s">
        <v>148</v>
      </c>
      <c r="B20" s="86" t="s">
        <v>274</v>
      </c>
      <c r="C20" s="86"/>
      <c r="D20" s="86"/>
      <c r="E20" s="13"/>
      <c r="F20" s="13"/>
      <c r="G20" s="13"/>
      <c r="H20" s="13"/>
    </row>
    <row r="21" spans="1:8" s="23" customFormat="1" ht="14.25" x14ac:dyDescent="0.25">
      <c r="A21" s="28" t="s">
        <v>207</v>
      </c>
      <c r="B21" s="29" t="s">
        <v>275</v>
      </c>
      <c r="C21" s="29" t="s">
        <v>209</v>
      </c>
      <c r="D21" s="29" t="s">
        <v>210</v>
      </c>
      <c r="E21" s="17"/>
      <c r="F21" s="17"/>
      <c r="G21" s="17"/>
      <c r="H21" s="17"/>
    </row>
    <row r="22" spans="1:8" ht="105" x14ac:dyDescent="0.25">
      <c r="A22" s="31" t="s">
        <v>149</v>
      </c>
      <c r="B22" s="30" t="s">
        <v>215</v>
      </c>
      <c r="C22" s="14" t="s">
        <v>79</v>
      </c>
      <c r="D22" s="10" t="s">
        <v>27</v>
      </c>
      <c r="E22" s="13"/>
      <c r="F22" s="13"/>
      <c r="G22" s="13"/>
      <c r="H22" s="13"/>
    </row>
    <row r="23" spans="1:8" ht="165" x14ac:dyDescent="0.25">
      <c r="A23" s="31" t="s">
        <v>150</v>
      </c>
      <c r="B23" s="30" t="s">
        <v>216</v>
      </c>
      <c r="C23" s="14" t="s">
        <v>80</v>
      </c>
      <c r="D23" s="10" t="s">
        <v>28</v>
      </c>
      <c r="E23" s="13"/>
      <c r="F23" s="13"/>
      <c r="G23" s="13"/>
      <c r="H23" s="13"/>
    </row>
    <row r="24" spans="1:8" ht="315" x14ac:dyDescent="0.25">
      <c r="A24" s="31" t="s">
        <v>151</v>
      </c>
      <c r="B24" s="30" t="s">
        <v>217</v>
      </c>
      <c r="C24" s="30" t="s">
        <v>81</v>
      </c>
      <c r="D24" s="10" t="s">
        <v>284</v>
      </c>
      <c r="E24" s="13"/>
      <c r="F24" s="13"/>
      <c r="G24" s="13"/>
      <c r="H24" s="13"/>
    </row>
    <row r="25" spans="1:8" ht="45" x14ac:dyDescent="0.25">
      <c r="A25" s="31" t="s">
        <v>152</v>
      </c>
      <c r="B25" s="30" t="s">
        <v>218</v>
      </c>
      <c r="C25" s="30" t="s">
        <v>82</v>
      </c>
      <c r="D25" s="10" t="s">
        <v>74</v>
      </c>
      <c r="E25" s="13"/>
      <c r="F25" s="13"/>
      <c r="G25" s="13"/>
      <c r="H25" s="13"/>
    </row>
    <row r="26" spans="1:8" x14ac:dyDescent="0.25">
      <c r="A26" s="28" t="s">
        <v>153</v>
      </c>
      <c r="B26" s="86" t="s">
        <v>84</v>
      </c>
      <c r="C26" s="86"/>
      <c r="D26" s="86"/>
      <c r="E26" s="13"/>
      <c r="F26" s="13"/>
      <c r="G26" s="13"/>
      <c r="H26" s="13"/>
    </row>
    <row r="27" spans="1:8" s="23" customFormat="1" ht="14.25" x14ac:dyDescent="0.25">
      <c r="A27" s="28" t="s">
        <v>207</v>
      </c>
      <c r="B27" s="29" t="s">
        <v>286</v>
      </c>
      <c r="C27" s="29" t="s">
        <v>209</v>
      </c>
      <c r="D27" s="29" t="s">
        <v>210</v>
      </c>
      <c r="E27" s="17"/>
      <c r="F27" s="17"/>
      <c r="G27" s="17"/>
      <c r="H27" s="17"/>
    </row>
    <row r="28" spans="1:8" x14ac:dyDescent="0.25">
      <c r="A28" s="31" t="s">
        <v>131</v>
      </c>
      <c r="B28" s="86" t="s">
        <v>219</v>
      </c>
      <c r="C28" s="86"/>
      <c r="D28" s="86"/>
      <c r="E28" s="13"/>
      <c r="F28" s="13"/>
      <c r="G28" s="13"/>
      <c r="H28" s="13"/>
    </row>
    <row r="29" spans="1:8" x14ac:dyDescent="0.25">
      <c r="A29" s="11"/>
      <c r="B29" s="30" t="s">
        <v>30</v>
      </c>
      <c r="C29" s="15">
        <v>44824</v>
      </c>
      <c r="D29" s="10" t="s">
        <v>32</v>
      </c>
      <c r="E29" s="13"/>
      <c r="F29" s="13"/>
      <c r="G29" s="13"/>
      <c r="H29" s="13"/>
    </row>
    <row r="30" spans="1:8" x14ac:dyDescent="0.25">
      <c r="A30" s="11"/>
      <c r="B30" s="30" t="s">
        <v>31</v>
      </c>
      <c r="C30" s="15">
        <v>45204</v>
      </c>
      <c r="D30" s="10" t="s">
        <v>32</v>
      </c>
      <c r="E30" s="13"/>
      <c r="F30" s="13"/>
      <c r="G30" s="13"/>
      <c r="H30" s="13"/>
    </row>
    <row r="31" spans="1:8" x14ac:dyDescent="0.25">
      <c r="A31" s="11"/>
      <c r="B31" s="30" t="s">
        <v>29</v>
      </c>
      <c r="C31" s="15">
        <v>45568</v>
      </c>
      <c r="D31" s="10" t="s">
        <v>32</v>
      </c>
      <c r="E31" s="13"/>
      <c r="F31" s="13"/>
      <c r="G31" s="13"/>
      <c r="H31" s="13"/>
    </row>
    <row r="32" spans="1:8" x14ac:dyDescent="0.25">
      <c r="A32" s="31" t="s">
        <v>132</v>
      </c>
      <c r="B32" s="86" t="s">
        <v>220</v>
      </c>
      <c r="C32" s="86"/>
      <c r="D32" s="86"/>
      <c r="E32" s="13"/>
      <c r="F32" s="13"/>
      <c r="G32" s="13"/>
      <c r="H32" s="13"/>
    </row>
    <row r="33" spans="1:8" x14ac:dyDescent="0.25">
      <c r="A33" s="11"/>
      <c r="B33" s="30" t="s">
        <v>30</v>
      </c>
      <c r="C33" s="15">
        <v>45057</v>
      </c>
      <c r="D33" s="10" t="s">
        <v>32</v>
      </c>
      <c r="E33" s="13"/>
      <c r="F33" s="13"/>
      <c r="G33" s="13"/>
      <c r="H33" s="13"/>
    </row>
    <row r="34" spans="1:8" x14ac:dyDescent="0.25">
      <c r="A34" s="11"/>
      <c r="B34" s="30" t="s">
        <v>31</v>
      </c>
      <c r="C34" s="15">
        <v>45427</v>
      </c>
      <c r="D34" s="10" t="s">
        <v>32</v>
      </c>
      <c r="E34" s="13"/>
      <c r="F34" s="13"/>
      <c r="G34" s="13"/>
      <c r="H34" s="13"/>
    </row>
    <row r="35" spans="1:8" x14ac:dyDescent="0.25">
      <c r="A35" s="11"/>
      <c r="B35" s="30" t="s">
        <v>29</v>
      </c>
      <c r="C35" s="14" t="s">
        <v>285</v>
      </c>
      <c r="D35" s="10" t="s">
        <v>285</v>
      </c>
      <c r="E35" s="13"/>
      <c r="F35" s="13"/>
      <c r="G35" s="13"/>
      <c r="H35" s="13"/>
    </row>
    <row r="36" spans="1:8" x14ac:dyDescent="0.25">
      <c r="A36" s="28" t="s">
        <v>154</v>
      </c>
      <c r="B36" s="86" t="s">
        <v>40</v>
      </c>
      <c r="C36" s="86"/>
      <c r="D36" s="86"/>
      <c r="E36" s="13"/>
      <c r="F36" s="13"/>
      <c r="G36" s="13"/>
      <c r="H36" s="13"/>
    </row>
    <row r="37" spans="1:8" s="23" customFormat="1" ht="14.25" x14ac:dyDescent="0.25">
      <c r="A37" s="28" t="s">
        <v>207</v>
      </c>
      <c r="B37" s="29" t="s">
        <v>286</v>
      </c>
      <c r="C37" s="29" t="s">
        <v>209</v>
      </c>
      <c r="D37" s="29" t="s">
        <v>210</v>
      </c>
      <c r="E37" s="17"/>
      <c r="F37" s="17"/>
      <c r="G37" s="17"/>
      <c r="H37" s="17"/>
    </row>
    <row r="38" spans="1:8" ht="60" x14ac:dyDescent="0.25">
      <c r="A38" s="83" t="s">
        <v>155</v>
      </c>
      <c r="B38" s="85" t="s">
        <v>30</v>
      </c>
      <c r="C38" s="30" t="s">
        <v>76</v>
      </c>
      <c r="D38" s="12" t="s">
        <v>75</v>
      </c>
      <c r="E38" s="13"/>
      <c r="F38" s="13"/>
      <c r="G38" s="13"/>
      <c r="H38" s="13"/>
    </row>
    <row r="39" spans="1:8" ht="30" x14ac:dyDescent="0.25">
      <c r="A39" s="84"/>
      <c r="B39" s="85"/>
      <c r="C39" s="30" t="s">
        <v>57</v>
      </c>
      <c r="D39" s="12" t="s">
        <v>58</v>
      </c>
      <c r="E39" s="13"/>
      <c r="F39" s="13"/>
      <c r="G39" s="13"/>
      <c r="H39" s="13"/>
    </row>
    <row r="40" spans="1:8" ht="30" x14ac:dyDescent="0.25">
      <c r="A40" s="84"/>
      <c r="B40" s="85"/>
      <c r="C40" s="30" t="s">
        <v>78</v>
      </c>
      <c r="D40" s="12" t="s">
        <v>305</v>
      </c>
      <c r="E40" s="13"/>
      <c r="F40" s="13"/>
      <c r="G40" s="13"/>
      <c r="H40" s="13"/>
    </row>
    <row r="41" spans="1:8" ht="30" x14ac:dyDescent="0.25">
      <c r="A41" s="84"/>
      <c r="B41" s="85"/>
      <c r="C41" s="30" t="s">
        <v>77</v>
      </c>
      <c r="D41" s="12" t="s">
        <v>306</v>
      </c>
      <c r="E41" s="13"/>
      <c r="F41" s="13"/>
      <c r="G41" s="13"/>
      <c r="H41" s="13"/>
    </row>
    <row r="42" spans="1:8" ht="60" x14ac:dyDescent="0.25">
      <c r="A42" s="83" t="s">
        <v>156</v>
      </c>
      <c r="B42" s="85" t="s">
        <v>31</v>
      </c>
      <c r="C42" s="30" t="s">
        <v>76</v>
      </c>
      <c r="D42" s="12" t="s">
        <v>75</v>
      </c>
      <c r="E42" s="13"/>
      <c r="F42" s="13"/>
      <c r="G42" s="13"/>
      <c r="H42" s="13"/>
    </row>
    <row r="43" spans="1:8" ht="30" x14ac:dyDescent="0.25">
      <c r="A43" s="84"/>
      <c r="B43" s="85"/>
      <c r="C43" s="30" t="s">
        <v>57</v>
      </c>
      <c r="D43" s="12" t="s">
        <v>59</v>
      </c>
      <c r="E43" s="13"/>
      <c r="F43" s="13"/>
      <c r="G43" s="13"/>
      <c r="H43" s="13"/>
    </row>
    <row r="44" spans="1:8" ht="30" x14ac:dyDescent="0.25">
      <c r="A44" s="84"/>
      <c r="B44" s="85"/>
      <c r="C44" s="30" t="s">
        <v>78</v>
      </c>
      <c r="D44" s="12" t="s">
        <v>307</v>
      </c>
      <c r="E44" s="13"/>
      <c r="F44" s="13"/>
      <c r="G44" s="13"/>
      <c r="H44" s="13"/>
    </row>
    <row r="45" spans="1:8" ht="30" x14ac:dyDescent="0.25">
      <c r="A45" s="84"/>
      <c r="B45" s="85"/>
      <c r="C45" s="30" t="s">
        <v>77</v>
      </c>
      <c r="D45" s="12" t="s">
        <v>311</v>
      </c>
      <c r="E45" s="13"/>
      <c r="F45" s="13"/>
      <c r="G45" s="13"/>
      <c r="H45" s="13"/>
    </row>
    <row r="46" spans="1:8" ht="60" x14ac:dyDescent="0.25">
      <c r="A46" s="83" t="s">
        <v>157</v>
      </c>
      <c r="B46" s="85" t="s">
        <v>29</v>
      </c>
      <c r="C46" s="30" t="s">
        <v>76</v>
      </c>
      <c r="D46" s="12" t="s">
        <v>75</v>
      </c>
      <c r="E46" s="13"/>
      <c r="F46" s="13"/>
      <c r="G46" s="13"/>
      <c r="H46" s="13"/>
    </row>
    <row r="47" spans="1:8" ht="30" x14ac:dyDescent="0.25">
      <c r="A47" s="84"/>
      <c r="B47" s="85"/>
      <c r="C47" s="30" t="s">
        <v>57</v>
      </c>
      <c r="D47" s="12" t="s">
        <v>59</v>
      </c>
      <c r="E47" s="13"/>
      <c r="F47" s="13"/>
      <c r="G47" s="13"/>
      <c r="H47" s="13"/>
    </row>
    <row r="48" spans="1:8" ht="30" x14ac:dyDescent="0.25">
      <c r="A48" s="84"/>
      <c r="B48" s="85"/>
      <c r="C48" s="30" t="s">
        <v>78</v>
      </c>
      <c r="D48" s="12" t="s">
        <v>308</v>
      </c>
      <c r="E48" s="13"/>
      <c r="F48" s="13"/>
      <c r="G48" s="13"/>
      <c r="H48" s="13"/>
    </row>
    <row r="49" spans="1:8" ht="30" x14ac:dyDescent="0.25">
      <c r="A49" s="84"/>
      <c r="B49" s="85"/>
      <c r="C49" s="30" t="s">
        <v>77</v>
      </c>
      <c r="D49" s="12" t="s">
        <v>309</v>
      </c>
      <c r="E49" s="13"/>
      <c r="F49" s="13"/>
      <c r="G49" s="13"/>
      <c r="H49" s="13"/>
    </row>
    <row r="50" spans="1:8" x14ac:dyDescent="0.25">
      <c r="A50" s="28" t="s">
        <v>158</v>
      </c>
      <c r="B50" s="86" t="s">
        <v>83</v>
      </c>
      <c r="C50" s="86"/>
      <c r="D50" s="86"/>
      <c r="E50" s="13"/>
      <c r="F50" s="13"/>
      <c r="G50" s="13"/>
      <c r="H50" s="13"/>
    </row>
    <row r="51" spans="1:8" s="23" customFormat="1" ht="14.25" x14ac:dyDescent="0.25">
      <c r="A51" s="28" t="s">
        <v>207</v>
      </c>
      <c r="B51" s="29" t="s">
        <v>286</v>
      </c>
      <c r="C51" s="29" t="s">
        <v>209</v>
      </c>
      <c r="D51" s="29" t="s">
        <v>210</v>
      </c>
      <c r="E51" s="17"/>
      <c r="F51" s="17"/>
      <c r="G51" s="17"/>
      <c r="H51" s="17"/>
    </row>
    <row r="52" spans="1:8" ht="75" x14ac:dyDescent="0.25">
      <c r="A52" s="83" t="s">
        <v>159</v>
      </c>
      <c r="B52" s="85" t="s">
        <v>30</v>
      </c>
      <c r="C52" s="30" t="s">
        <v>288</v>
      </c>
      <c r="D52" s="12" t="s">
        <v>287</v>
      </c>
      <c r="E52" s="13"/>
      <c r="F52" s="13"/>
      <c r="G52" s="13"/>
      <c r="H52" s="13"/>
    </row>
    <row r="53" spans="1:8" x14ac:dyDescent="0.25">
      <c r="A53" s="84"/>
      <c r="B53" s="85"/>
      <c r="C53" s="30" t="s">
        <v>289</v>
      </c>
      <c r="D53" s="12" t="s">
        <v>39</v>
      </c>
      <c r="E53" s="13"/>
      <c r="F53" s="13"/>
      <c r="G53" s="13"/>
      <c r="H53" s="13"/>
    </row>
    <row r="54" spans="1:8" ht="45" x14ac:dyDescent="0.25">
      <c r="A54" s="84"/>
      <c r="B54" s="85"/>
      <c r="C54" s="30" t="s">
        <v>290</v>
      </c>
      <c r="D54" s="12" t="s">
        <v>39</v>
      </c>
      <c r="E54" s="13"/>
      <c r="F54" s="13"/>
      <c r="G54" s="13"/>
      <c r="H54" s="13"/>
    </row>
    <row r="55" spans="1:8" ht="30" x14ac:dyDescent="0.25">
      <c r="A55" s="84"/>
      <c r="B55" s="85"/>
      <c r="C55" s="30" t="s">
        <v>85</v>
      </c>
      <c r="D55" s="12" t="s">
        <v>39</v>
      </c>
      <c r="E55" s="13"/>
      <c r="F55" s="13"/>
      <c r="G55" s="13"/>
      <c r="H55" s="13"/>
    </row>
    <row r="56" spans="1:8" ht="75" x14ac:dyDescent="0.25">
      <c r="A56" s="83" t="s">
        <v>160</v>
      </c>
      <c r="B56" s="85" t="s">
        <v>31</v>
      </c>
      <c r="C56" s="30" t="s">
        <v>288</v>
      </c>
      <c r="D56" s="12" t="s">
        <v>287</v>
      </c>
      <c r="E56" s="13"/>
      <c r="F56" s="13"/>
      <c r="G56" s="13"/>
      <c r="H56" s="13"/>
    </row>
    <row r="57" spans="1:8" x14ac:dyDescent="0.25">
      <c r="A57" s="84"/>
      <c r="B57" s="85"/>
      <c r="C57" s="30" t="s">
        <v>289</v>
      </c>
      <c r="D57" s="12" t="s">
        <v>39</v>
      </c>
      <c r="E57" s="13"/>
      <c r="F57" s="13"/>
      <c r="G57" s="13"/>
      <c r="H57" s="13"/>
    </row>
    <row r="58" spans="1:8" ht="45" x14ac:dyDescent="0.25">
      <c r="A58" s="84"/>
      <c r="B58" s="85"/>
      <c r="C58" s="30" t="s">
        <v>290</v>
      </c>
      <c r="D58" s="12" t="s">
        <v>39</v>
      </c>
      <c r="E58" s="13"/>
      <c r="F58" s="13"/>
      <c r="G58" s="13"/>
      <c r="H58" s="13"/>
    </row>
    <row r="59" spans="1:8" ht="30" x14ac:dyDescent="0.25">
      <c r="A59" s="84"/>
      <c r="B59" s="85"/>
      <c r="C59" s="30" t="s">
        <v>85</v>
      </c>
      <c r="D59" s="12" t="s">
        <v>39</v>
      </c>
      <c r="E59" s="13"/>
      <c r="F59" s="13"/>
      <c r="G59" s="13"/>
      <c r="H59" s="13"/>
    </row>
    <row r="60" spans="1:8" ht="390" x14ac:dyDescent="0.25">
      <c r="A60" s="83" t="s">
        <v>161</v>
      </c>
      <c r="B60" s="85" t="s">
        <v>29</v>
      </c>
      <c r="C60" s="30" t="s">
        <v>288</v>
      </c>
      <c r="D60" s="12" t="s">
        <v>291</v>
      </c>
      <c r="E60" s="14"/>
      <c r="F60" s="14"/>
      <c r="G60" s="14"/>
      <c r="H60" s="14"/>
    </row>
    <row r="61" spans="1:8" x14ac:dyDescent="0.25">
      <c r="A61" s="84"/>
      <c r="B61" s="85"/>
      <c r="C61" s="30" t="s">
        <v>289</v>
      </c>
      <c r="D61" s="12" t="s">
        <v>37</v>
      </c>
      <c r="E61" s="13"/>
      <c r="F61" s="13"/>
      <c r="G61" s="13"/>
      <c r="H61" s="13"/>
    </row>
    <row r="62" spans="1:8" ht="45" x14ac:dyDescent="0.25">
      <c r="A62" s="84"/>
      <c r="B62" s="85"/>
      <c r="C62" s="30" t="s">
        <v>290</v>
      </c>
      <c r="D62" s="12" t="s">
        <v>37</v>
      </c>
      <c r="E62" s="13"/>
      <c r="F62" s="13"/>
      <c r="G62" s="13"/>
      <c r="H62" s="13"/>
    </row>
    <row r="63" spans="1:8" ht="30" x14ac:dyDescent="0.25">
      <c r="A63" s="84"/>
      <c r="B63" s="85"/>
      <c r="C63" s="30" t="s">
        <v>85</v>
      </c>
      <c r="D63" s="12" t="s">
        <v>38</v>
      </c>
      <c r="E63" s="13"/>
      <c r="F63" s="13"/>
      <c r="G63" s="13"/>
      <c r="H63" s="13"/>
    </row>
    <row r="64" spans="1:8" x14ac:dyDescent="0.25">
      <c r="A64" s="28" t="s">
        <v>162</v>
      </c>
      <c r="B64" s="87" t="s">
        <v>41</v>
      </c>
      <c r="C64" s="87"/>
      <c r="D64" s="87"/>
      <c r="E64" s="13"/>
      <c r="F64" s="13"/>
      <c r="G64" s="13"/>
      <c r="H64" s="13"/>
    </row>
    <row r="65" spans="1:8" s="23" customFormat="1" ht="14.25" x14ac:dyDescent="0.25">
      <c r="A65" s="28" t="s">
        <v>207</v>
      </c>
      <c r="B65" s="29" t="s">
        <v>286</v>
      </c>
      <c r="C65" s="29" t="s">
        <v>209</v>
      </c>
      <c r="D65" s="29" t="s">
        <v>210</v>
      </c>
      <c r="E65" s="17"/>
      <c r="F65" s="17"/>
      <c r="G65" s="17"/>
      <c r="H65" s="17"/>
    </row>
    <row r="66" spans="1:8" s="25" customFormat="1" ht="75" x14ac:dyDescent="0.25">
      <c r="A66" s="83" t="s">
        <v>163</v>
      </c>
      <c r="B66" s="85" t="s">
        <v>44</v>
      </c>
      <c r="C66" s="30" t="s">
        <v>312</v>
      </c>
      <c r="D66" s="33" t="s">
        <v>86</v>
      </c>
      <c r="E66" s="14"/>
      <c r="F66" s="14"/>
      <c r="G66" s="14"/>
      <c r="H66" s="14"/>
    </row>
    <row r="67" spans="1:8" ht="60" x14ac:dyDescent="0.25">
      <c r="A67" s="84"/>
      <c r="B67" s="85"/>
      <c r="C67" s="30" t="s">
        <v>313</v>
      </c>
      <c r="D67" s="33" t="s">
        <v>86</v>
      </c>
      <c r="E67" s="13"/>
      <c r="F67" s="13"/>
      <c r="G67" s="13"/>
      <c r="H67" s="13"/>
    </row>
    <row r="68" spans="1:8" ht="30" x14ac:dyDescent="0.25">
      <c r="A68" s="84"/>
      <c r="B68" s="85"/>
      <c r="C68" s="30" t="s">
        <v>314</v>
      </c>
      <c r="D68" s="33" t="s">
        <v>86</v>
      </c>
      <c r="E68" s="13"/>
      <c r="F68" s="13"/>
      <c r="G68" s="13"/>
      <c r="H68" s="13"/>
    </row>
    <row r="69" spans="1:8" ht="30" x14ac:dyDescent="0.25">
      <c r="A69" s="84"/>
      <c r="B69" s="85"/>
      <c r="C69" s="30" t="s">
        <v>42</v>
      </c>
      <c r="D69" s="33" t="s">
        <v>86</v>
      </c>
      <c r="E69" s="13"/>
      <c r="F69" s="13"/>
      <c r="G69" s="13"/>
      <c r="H69" s="13"/>
    </row>
    <row r="70" spans="1:8" x14ac:dyDescent="0.25">
      <c r="A70" s="84"/>
      <c r="B70" s="85"/>
      <c r="C70" s="30" t="s">
        <v>87</v>
      </c>
      <c r="D70" s="33" t="s">
        <v>86</v>
      </c>
      <c r="E70" s="13"/>
      <c r="F70" s="13"/>
      <c r="G70" s="13"/>
      <c r="H70" s="13"/>
    </row>
    <row r="71" spans="1:8" ht="45" x14ac:dyDescent="0.25">
      <c r="A71" s="84"/>
      <c r="B71" s="85"/>
      <c r="C71" s="30" t="s">
        <v>43</v>
      </c>
      <c r="D71" s="33" t="s">
        <v>86</v>
      </c>
      <c r="E71" s="13"/>
      <c r="F71" s="13"/>
      <c r="G71" s="13"/>
      <c r="H71" s="13"/>
    </row>
    <row r="72" spans="1:8" ht="75" x14ac:dyDescent="0.25">
      <c r="A72" s="83" t="s">
        <v>164</v>
      </c>
      <c r="B72" s="85" t="s">
        <v>45</v>
      </c>
      <c r="C72" s="30" t="s">
        <v>312</v>
      </c>
      <c r="D72" s="33" t="s">
        <v>86</v>
      </c>
      <c r="E72" s="13"/>
      <c r="F72" s="13"/>
      <c r="G72" s="13"/>
      <c r="H72" s="13"/>
    </row>
    <row r="73" spans="1:8" ht="60" x14ac:dyDescent="0.25">
      <c r="A73" s="84"/>
      <c r="B73" s="85"/>
      <c r="C73" s="30" t="s">
        <v>313</v>
      </c>
      <c r="D73" s="33" t="s">
        <v>86</v>
      </c>
      <c r="E73" s="13"/>
      <c r="F73" s="13"/>
      <c r="G73" s="13"/>
      <c r="H73" s="13"/>
    </row>
    <row r="74" spans="1:8" ht="30" x14ac:dyDescent="0.25">
      <c r="A74" s="84"/>
      <c r="B74" s="85"/>
      <c r="C74" s="30" t="s">
        <v>314</v>
      </c>
      <c r="D74" s="33" t="s">
        <v>86</v>
      </c>
      <c r="E74" s="13"/>
      <c r="F74" s="13"/>
      <c r="G74" s="13"/>
      <c r="H74" s="13"/>
    </row>
    <row r="75" spans="1:8" ht="30" x14ac:dyDescent="0.25">
      <c r="A75" s="84"/>
      <c r="B75" s="85"/>
      <c r="C75" s="30" t="s">
        <v>42</v>
      </c>
      <c r="D75" s="33" t="s">
        <v>86</v>
      </c>
      <c r="E75" s="13"/>
      <c r="F75" s="13"/>
      <c r="G75" s="13"/>
      <c r="H75" s="13"/>
    </row>
    <row r="76" spans="1:8" x14ac:dyDescent="0.25">
      <c r="A76" s="84"/>
      <c r="B76" s="85"/>
      <c r="C76" s="30" t="s">
        <v>87</v>
      </c>
      <c r="D76" s="33" t="s">
        <v>86</v>
      </c>
      <c r="E76" s="13"/>
      <c r="F76" s="13"/>
      <c r="G76" s="13"/>
      <c r="H76" s="13"/>
    </row>
    <row r="77" spans="1:8" ht="45" x14ac:dyDescent="0.25">
      <c r="A77" s="84"/>
      <c r="B77" s="85"/>
      <c r="C77" s="30" t="s">
        <v>43</v>
      </c>
      <c r="D77" s="33" t="s">
        <v>86</v>
      </c>
      <c r="E77" s="13"/>
      <c r="F77" s="13"/>
      <c r="G77" s="13"/>
      <c r="H77" s="13"/>
    </row>
    <row r="78" spans="1:8" ht="105" x14ac:dyDescent="0.25">
      <c r="A78" s="83" t="s">
        <v>165</v>
      </c>
      <c r="B78" s="85" t="s">
        <v>46</v>
      </c>
      <c r="C78" s="30" t="s">
        <v>312</v>
      </c>
      <c r="D78" s="33" t="s">
        <v>292</v>
      </c>
      <c r="E78" s="14" t="s">
        <v>345</v>
      </c>
      <c r="F78" s="14">
        <v>72</v>
      </c>
      <c r="G78" s="14">
        <v>700</v>
      </c>
      <c r="H78" s="14">
        <f>F78*G78</f>
        <v>50400</v>
      </c>
    </row>
    <row r="79" spans="1:8" ht="105" x14ac:dyDescent="0.25">
      <c r="A79" s="84"/>
      <c r="B79" s="85"/>
      <c r="C79" s="30" t="s">
        <v>313</v>
      </c>
      <c r="D79" s="34" t="s">
        <v>88</v>
      </c>
      <c r="E79" s="13"/>
      <c r="F79" s="13"/>
      <c r="G79" s="13"/>
      <c r="H79" s="13"/>
    </row>
    <row r="80" spans="1:8" ht="90" x14ac:dyDescent="0.25">
      <c r="A80" s="84"/>
      <c r="B80" s="85"/>
      <c r="C80" s="30" t="s">
        <v>314</v>
      </c>
      <c r="D80" s="34" t="s">
        <v>293</v>
      </c>
      <c r="E80" s="14" t="s">
        <v>345</v>
      </c>
      <c r="F80" s="14">
        <v>34</v>
      </c>
      <c r="G80" s="14">
        <v>12000</v>
      </c>
      <c r="H80" s="14">
        <f>F80*G80</f>
        <v>408000</v>
      </c>
    </row>
    <row r="81" spans="1:8" ht="75" x14ac:dyDescent="0.25">
      <c r="A81" s="84"/>
      <c r="B81" s="85"/>
      <c r="C81" s="30" t="s">
        <v>276</v>
      </c>
      <c r="D81" s="10" t="s">
        <v>346</v>
      </c>
      <c r="E81" s="14" t="s">
        <v>345</v>
      </c>
      <c r="F81" s="14">
        <v>60</v>
      </c>
      <c r="G81" s="14">
        <v>8000</v>
      </c>
      <c r="H81" s="14">
        <f>F81*G81</f>
        <v>480000</v>
      </c>
    </row>
    <row r="82" spans="1:8" ht="45" x14ac:dyDescent="0.25">
      <c r="A82" s="84"/>
      <c r="B82" s="85"/>
      <c r="C82" s="30" t="s">
        <v>87</v>
      </c>
      <c r="D82" s="16" t="s">
        <v>294</v>
      </c>
      <c r="E82" s="13"/>
      <c r="F82" s="13"/>
      <c r="G82" s="13"/>
      <c r="H82" s="13"/>
    </row>
    <row r="83" spans="1:8" ht="105" x14ac:dyDescent="0.25">
      <c r="A83" s="84"/>
      <c r="B83" s="85"/>
      <c r="C83" s="30" t="s">
        <v>43</v>
      </c>
      <c r="D83" s="34" t="s">
        <v>89</v>
      </c>
      <c r="E83" s="13"/>
      <c r="F83" s="13"/>
      <c r="G83" s="13"/>
      <c r="H83" s="13"/>
    </row>
    <row r="84" spans="1:8" x14ac:dyDescent="0.25">
      <c r="A84" s="28" t="s">
        <v>166</v>
      </c>
      <c r="B84" s="87" t="s">
        <v>47</v>
      </c>
      <c r="C84" s="87"/>
      <c r="D84" s="87"/>
      <c r="E84" s="13"/>
      <c r="F84" s="13"/>
      <c r="G84" s="13"/>
      <c r="H84" s="13"/>
    </row>
    <row r="85" spans="1:8" s="23" customFormat="1" ht="14.25" x14ac:dyDescent="0.25">
      <c r="A85" s="28" t="s">
        <v>207</v>
      </c>
      <c r="B85" s="29" t="s">
        <v>286</v>
      </c>
      <c r="C85" s="29" t="s">
        <v>209</v>
      </c>
      <c r="D85" s="29" t="s">
        <v>210</v>
      </c>
      <c r="E85" s="17"/>
      <c r="F85" s="17"/>
      <c r="G85" s="17"/>
      <c r="H85" s="17"/>
    </row>
    <row r="86" spans="1:8" ht="75" x14ac:dyDescent="0.25">
      <c r="A86" s="31" t="s">
        <v>167</v>
      </c>
      <c r="B86" s="30" t="s">
        <v>44</v>
      </c>
      <c r="C86" s="30" t="s">
        <v>48</v>
      </c>
      <c r="D86" s="35" t="s">
        <v>86</v>
      </c>
      <c r="E86" s="13"/>
      <c r="F86" s="13"/>
      <c r="G86" s="13"/>
      <c r="H86" s="13"/>
    </row>
    <row r="87" spans="1:8" ht="75" x14ac:dyDescent="0.25">
      <c r="A87" s="31" t="s">
        <v>168</v>
      </c>
      <c r="B87" s="30" t="s">
        <v>45</v>
      </c>
      <c r="C87" s="30" t="s">
        <v>48</v>
      </c>
      <c r="D87" s="35" t="s">
        <v>86</v>
      </c>
      <c r="E87" s="13"/>
      <c r="F87" s="13"/>
      <c r="G87" s="13"/>
      <c r="H87" s="13"/>
    </row>
    <row r="88" spans="1:8" ht="150" x14ac:dyDescent="0.25">
      <c r="A88" s="31" t="s">
        <v>169</v>
      </c>
      <c r="B88" s="30" t="s">
        <v>46</v>
      </c>
      <c r="C88" s="30" t="s">
        <v>48</v>
      </c>
      <c r="D88" s="35" t="s">
        <v>90</v>
      </c>
      <c r="E88" s="13"/>
      <c r="F88" s="13"/>
      <c r="G88" s="13"/>
      <c r="H88" s="13"/>
    </row>
    <row r="89" spans="1:8" x14ac:dyDescent="0.25">
      <c r="A89" s="28" t="s">
        <v>170</v>
      </c>
      <c r="B89" s="87" t="s">
        <v>49</v>
      </c>
      <c r="C89" s="87"/>
      <c r="D89" s="87"/>
      <c r="E89" s="13"/>
      <c r="F89" s="13"/>
      <c r="G89" s="13"/>
      <c r="H89" s="13"/>
    </row>
    <row r="90" spans="1:8" s="23" customFormat="1" ht="14.25" x14ac:dyDescent="0.25">
      <c r="A90" s="28" t="s">
        <v>207</v>
      </c>
      <c r="B90" s="29" t="s">
        <v>286</v>
      </c>
      <c r="C90" s="29" t="s">
        <v>209</v>
      </c>
      <c r="D90" s="29" t="s">
        <v>210</v>
      </c>
      <c r="E90" s="17"/>
      <c r="F90" s="17"/>
      <c r="G90" s="17"/>
      <c r="H90" s="17"/>
    </row>
    <row r="91" spans="1:8" x14ac:dyDescent="0.25">
      <c r="A91" s="31" t="s">
        <v>171</v>
      </c>
      <c r="B91" s="30" t="s">
        <v>44</v>
      </c>
      <c r="C91" s="30" t="s">
        <v>295</v>
      </c>
      <c r="D91" s="35" t="s">
        <v>86</v>
      </c>
      <c r="E91" s="13"/>
      <c r="F91" s="13"/>
      <c r="G91" s="13"/>
      <c r="H91" s="13"/>
    </row>
    <row r="92" spans="1:8" x14ac:dyDescent="0.25">
      <c r="A92" s="31" t="s">
        <v>172</v>
      </c>
      <c r="B92" s="30" t="s">
        <v>45</v>
      </c>
      <c r="C92" s="30" t="s">
        <v>295</v>
      </c>
      <c r="D92" s="35" t="s">
        <v>86</v>
      </c>
      <c r="E92" s="13"/>
      <c r="F92" s="13"/>
      <c r="G92" s="13"/>
      <c r="H92" s="13"/>
    </row>
    <row r="93" spans="1:8" ht="180" x14ac:dyDescent="0.25">
      <c r="A93" s="31" t="s">
        <v>173</v>
      </c>
      <c r="B93" s="30" t="s">
        <v>46</v>
      </c>
      <c r="C93" s="30" t="s">
        <v>295</v>
      </c>
      <c r="D93" s="35" t="s">
        <v>91</v>
      </c>
      <c r="E93" s="13"/>
      <c r="F93" s="13"/>
      <c r="G93" s="13"/>
      <c r="H93" s="13"/>
    </row>
    <row r="94" spans="1:8" x14ac:dyDescent="0.25">
      <c r="A94" s="28" t="s">
        <v>174</v>
      </c>
      <c r="B94" s="87" t="s">
        <v>51</v>
      </c>
      <c r="C94" s="87"/>
      <c r="D94" s="87"/>
      <c r="E94" s="13"/>
      <c r="F94" s="13"/>
      <c r="G94" s="13"/>
      <c r="H94" s="13"/>
    </row>
    <row r="95" spans="1:8" s="23" customFormat="1" ht="14.25" x14ac:dyDescent="0.25">
      <c r="A95" s="28" t="s">
        <v>207</v>
      </c>
      <c r="B95" s="29" t="s">
        <v>286</v>
      </c>
      <c r="C95" s="29" t="s">
        <v>209</v>
      </c>
      <c r="D95" s="29" t="s">
        <v>210</v>
      </c>
      <c r="E95" s="17"/>
      <c r="F95" s="17"/>
      <c r="G95" s="17"/>
      <c r="H95" s="17"/>
    </row>
    <row r="96" spans="1:8" ht="30" x14ac:dyDescent="0.25">
      <c r="A96" s="83" t="s">
        <v>175</v>
      </c>
      <c r="B96" s="85" t="s">
        <v>44</v>
      </c>
      <c r="C96" s="30" t="s">
        <v>50</v>
      </c>
      <c r="D96" s="35" t="s">
        <v>86</v>
      </c>
      <c r="E96" s="13"/>
      <c r="F96" s="13"/>
      <c r="G96" s="13"/>
      <c r="H96" s="13"/>
    </row>
    <row r="97" spans="1:8" ht="30" x14ac:dyDescent="0.25">
      <c r="A97" s="84"/>
      <c r="B97" s="85"/>
      <c r="C97" s="30" t="s">
        <v>52</v>
      </c>
      <c r="D97" s="35" t="s">
        <v>86</v>
      </c>
      <c r="E97" s="13"/>
      <c r="F97" s="13"/>
      <c r="G97" s="13"/>
      <c r="H97" s="13"/>
    </row>
    <row r="98" spans="1:8" x14ac:dyDescent="0.25">
      <c r="A98" s="84"/>
      <c r="B98" s="85"/>
      <c r="C98" s="30" t="s">
        <v>53</v>
      </c>
      <c r="D98" s="35" t="s">
        <v>86</v>
      </c>
      <c r="E98" s="13"/>
      <c r="F98" s="13"/>
      <c r="G98" s="13"/>
      <c r="H98" s="13"/>
    </row>
    <row r="99" spans="1:8" ht="30" x14ac:dyDescent="0.25">
      <c r="A99" s="83" t="s">
        <v>176</v>
      </c>
      <c r="B99" s="85" t="s">
        <v>45</v>
      </c>
      <c r="C99" s="30" t="s">
        <v>50</v>
      </c>
      <c r="D99" s="35" t="s">
        <v>86</v>
      </c>
      <c r="E99" s="13"/>
      <c r="F99" s="13"/>
      <c r="G99" s="13"/>
      <c r="H99" s="13"/>
    </row>
    <row r="100" spans="1:8" ht="30" x14ac:dyDescent="0.25">
      <c r="A100" s="84"/>
      <c r="B100" s="85"/>
      <c r="C100" s="30" t="s">
        <v>52</v>
      </c>
      <c r="D100" s="35" t="s">
        <v>86</v>
      </c>
      <c r="E100" s="13"/>
      <c r="F100" s="13"/>
      <c r="G100" s="13"/>
      <c r="H100" s="13"/>
    </row>
    <row r="101" spans="1:8" x14ac:dyDescent="0.25">
      <c r="A101" s="84"/>
      <c r="B101" s="85"/>
      <c r="C101" s="30" t="s">
        <v>53</v>
      </c>
      <c r="D101" s="35" t="s">
        <v>86</v>
      </c>
      <c r="E101" s="13"/>
      <c r="F101" s="13"/>
      <c r="G101" s="13"/>
      <c r="H101" s="13"/>
    </row>
    <row r="102" spans="1:8" ht="180" x14ac:dyDescent="0.25">
      <c r="A102" s="83" t="s">
        <v>177</v>
      </c>
      <c r="B102" s="85" t="s">
        <v>46</v>
      </c>
      <c r="C102" s="30" t="s">
        <v>50</v>
      </c>
      <c r="D102" s="35" t="s">
        <v>92</v>
      </c>
      <c r="E102" s="13"/>
      <c r="F102" s="13"/>
      <c r="G102" s="13"/>
      <c r="H102" s="13"/>
    </row>
    <row r="103" spans="1:8" ht="60" x14ac:dyDescent="0.25">
      <c r="A103" s="84"/>
      <c r="B103" s="85"/>
      <c r="C103" s="30" t="s">
        <v>52</v>
      </c>
      <c r="D103" s="35" t="s">
        <v>93</v>
      </c>
      <c r="E103" s="13"/>
      <c r="F103" s="13"/>
      <c r="G103" s="13"/>
      <c r="H103" s="13"/>
    </row>
    <row r="104" spans="1:8" ht="30" x14ac:dyDescent="0.25">
      <c r="A104" s="84"/>
      <c r="B104" s="85"/>
      <c r="C104" s="30" t="s">
        <v>53</v>
      </c>
      <c r="D104" s="35" t="s">
        <v>94</v>
      </c>
      <c r="E104" s="13"/>
      <c r="F104" s="13"/>
      <c r="G104" s="13"/>
      <c r="H104" s="13"/>
    </row>
    <row r="105" spans="1:8" x14ac:dyDescent="0.25">
      <c r="A105" s="28" t="s">
        <v>178</v>
      </c>
      <c r="B105" s="87" t="s">
        <v>54</v>
      </c>
      <c r="C105" s="87"/>
      <c r="D105" s="87"/>
      <c r="E105" s="13"/>
      <c r="F105" s="13"/>
      <c r="G105" s="13"/>
      <c r="H105" s="13"/>
    </row>
    <row r="106" spans="1:8" s="23" customFormat="1" ht="14.25" x14ac:dyDescent="0.25">
      <c r="A106" s="28" t="s">
        <v>207</v>
      </c>
      <c r="B106" s="29" t="s">
        <v>286</v>
      </c>
      <c r="C106" s="29" t="s">
        <v>209</v>
      </c>
      <c r="D106" s="29" t="s">
        <v>210</v>
      </c>
      <c r="E106" s="17"/>
      <c r="F106" s="17"/>
      <c r="G106" s="17"/>
      <c r="H106" s="17"/>
    </row>
    <row r="107" spans="1:8" x14ac:dyDescent="0.25">
      <c r="A107" s="31" t="s">
        <v>179</v>
      </c>
      <c r="B107" s="30" t="s">
        <v>44</v>
      </c>
      <c r="C107" s="30" t="s">
        <v>55</v>
      </c>
      <c r="D107" s="35" t="s">
        <v>86</v>
      </c>
      <c r="E107" s="13"/>
      <c r="F107" s="13"/>
      <c r="G107" s="13"/>
      <c r="H107" s="13"/>
    </row>
    <row r="108" spans="1:8" x14ac:dyDescent="0.25">
      <c r="A108" s="31" t="s">
        <v>180</v>
      </c>
      <c r="B108" s="30" t="s">
        <v>45</v>
      </c>
      <c r="C108" s="30" t="s">
        <v>55</v>
      </c>
      <c r="D108" s="35" t="s">
        <v>86</v>
      </c>
      <c r="E108" s="13"/>
      <c r="F108" s="13"/>
      <c r="G108" s="13"/>
      <c r="H108" s="13"/>
    </row>
    <row r="109" spans="1:8" ht="135" x14ac:dyDescent="0.25">
      <c r="A109" s="31" t="s">
        <v>181</v>
      </c>
      <c r="B109" s="30" t="s">
        <v>46</v>
      </c>
      <c r="C109" s="30" t="s">
        <v>55</v>
      </c>
      <c r="D109" s="35" t="s">
        <v>95</v>
      </c>
      <c r="E109" s="13"/>
      <c r="F109" s="13"/>
      <c r="G109" s="13"/>
      <c r="H109" s="13"/>
    </row>
    <row r="110" spans="1:8" s="21" customFormat="1" x14ac:dyDescent="0.25">
      <c r="A110" s="36" t="s">
        <v>182</v>
      </c>
      <c r="B110" s="88" t="s">
        <v>225</v>
      </c>
      <c r="C110" s="88"/>
      <c r="D110" s="88"/>
      <c r="E110" s="20"/>
      <c r="F110" s="20"/>
      <c r="G110" s="20"/>
      <c r="H110" s="20"/>
    </row>
    <row r="111" spans="1:8" x14ac:dyDescent="0.25">
      <c r="A111" s="37" t="s">
        <v>111</v>
      </c>
      <c r="B111" s="17" t="s">
        <v>206</v>
      </c>
      <c r="C111" s="17" t="s">
        <v>205</v>
      </c>
      <c r="D111" s="17" t="s">
        <v>204</v>
      </c>
      <c r="E111" s="13"/>
      <c r="F111" s="13"/>
      <c r="G111" s="13"/>
      <c r="H111" s="13"/>
    </row>
    <row r="112" spans="1:8" ht="60" x14ac:dyDescent="0.25">
      <c r="A112" s="18" t="s">
        <v>183</v>
      </c>
      <c r="B112" s="38" t="s">
        <v>96</v>
      </c>
      <c r="C112" s="39" t="s">
        <v>114</v>
      </c>
      <c r="D112" s="19" t="s">
        <v>244</v>
      </c>
      <c r="E112" s="13"/>
      <c r="F112" s="13"/>
      <c r="G112" s="13"/>
      <c r="H112" s="13"/>
    </row>
    <row r="113" spans="1:8" ht="45" x14ac:dyDescent="0.25">
      <c r="A113" s="18" t="s">
        <v>184</v>
      </c>
      <c r="B113" s="38" t="s">
        <v>96</v>
      </c>
      <c r="C113" s="39" t="s">
        <v>114</v>
      </c>
      <c r="D113" s="40" t="s">
        <v>115</v>
      </c>
      <c r="E113" s="13"/>
      <c r="F113" s="13"/>
      <c r="G113" s="13"/>
      <c r="H113" s="13"/>
    </row>
    <row r="114" spans="1:8" ht="45" x14ac:dyDescent="0.25">
      <c r="A114" s="18" t="s">
        <v>185</v>
      </c>
      <c r="B114" s="20" t="s">
        <v>296</v>
      </c>
      <c r="C114" s="41" t="s">
        <v>97</v>
      </c>
      <c r="D114" s="20" t="s">
        <v>60</v>
      </c>
      <c r="E114" s="13"/>
      <c r="F114" s="13"/>
      <c r="G114" s="13"/>
      <c r="H114" s="13"/>
    </row>
    <row r="115" spans="1:8" ht="30" x14ac:dyDescent="0.25">
      <c r="A115" s="18" t="s">
        <v>186</v>
      </c>
      <c r="B115" s="38" t="s">
        <v>96</v>
      </c>
      <c r="C115" s="41" t="s">
        <v>97</v>
      </c>
      <c r="D115" s="20" t="s">
        <v>126</v>
      </c>
      <c r="E115" s="13"/>
      <c r="F115" s="13"/>
      <c r="G115" s="13"/>
      <c r="H115" s="13"/>
    </row>
    <row r="116" spans="1:8" ht="45" x14ac:dyDescent="0.25">
      <c r="A116" s="18" t="s">
        <v>187</v>
      </c>
      <c r="B116" s="20" t="s">
        <v>296</v>
      </c>
      <c r="C116" s="41" t="s">
        <v>97</v>
      </c>
      <c r="D116" s="20" t="s">
        <v>61</v>
      </c>
      <c r="E116" s="13"/>
      <c r="F116" s="13"/>
      <c r="G116" s="13"/>
      <c r="H116" s="13"/>
    </row>
    <row r="117" spans="1:8" ht="30" x14ac:dyDescent="0.25">
      <c r="A117" s="18" t="s">
        <v>188</v>
      </c>
      <c r="B117" s="38" t="s">
        <v>96</v>
      </c>
      <c r="C117" s="41" t="s">
        <v>97</v>
      </c>
      <c r="D117" s="20" t="s">
        <v>62</v>
      </c>
      <c r="E117" s="13"/>
      <c r="F117" s="13"/>
      <c r="G117" s="13"/>
      <c r="H117" s="13"/>
    </row>
    <row r="118" spans="1:8" ht="30" x14ac:dyDescent="0.25">
      <c r="A118" s="18" t="s">
        <v>189</v>
      </c>
      <c r="B118" s="38" t="s">
        <v>96</v>
      </c>
      <c r="C118" s="41" t="s">
        <v>97</v>
      </c>
      <c r="D118" s="20" t="s">
        <v>63</v>
      </c>
      <c r="E118" s="13"/>
      <c r="F118" s="13"/>
      <c r="G118" s="13"/>
      <c r="H118" s="13"/>
    </row>
    <row r="119" spans="1:8" ht="45" x14ac:dyDescent="0.25">
      <c r="A119" s="18" t="s">
        <v>190</v>
      </c>
      <c r="B119" s="20" t="s">
        <v>296</v>
      </c>
      <c r="C119" s="41" t="s">
        <v>97</v>
      </c>
      <c r="D119" s="20" t="s">
        <v>64</v>
      </c>
      <c r="E119" s="13"/>
      <c r="F119" s="13"/>
      <c r="G119" s="13"/>
      <c r="H119" s="13"/>
    </row>
    <row r="120" spans="1:8" ht="30" x14ac:dyDescent="0.25">
      <c r="A120" s="18" t="s">
        <v>191</v>
      </c>
      <c r="B120" s="38" t="s">
        <v>96</v>
      </c>
      <c r="C120" s="41" t="s">
        <v>97</v>
      </c>
      <c r="D120" s="20" t="s">
        <v>65</v>
      </c>
      <c r="E120" s="13"/>
      <c r="F120" s="13"/>
      <c r="G120" s="13"/>
      <c r="H120" s="13"/>
    </row>
    <row r="121" spans="1:8" ht="30" x14ac:dyDescent="0.25">
      <c r="A121" s="18" t="s">
        <v>192</v>
      </c>
      <c r="B121" s="38" t="s">
        <v>96</v>
      </c>
      <c r="C121" s="41" t="s">
        <v>97</v>
      </c>
      <c r="D121" s="20" t="s">
        <v>66</v>
      </c>
      <c r="E121" s="13"/>
      <c r="F121" s="13"/>
      <c r="G121" s="13"/>
      <c r="H121" s="13"/>
    </row>
    <row r="122" spans="1:8" ht="45" x14ac:dyDescent="0.25">
      <c r="A122" s="18" t="s">
        <v>193</v>
      </c>
      <c r="B122" s="20" t="s">
        <v>296</v>
      </c>
      <c r="C122" s="41" t="s">
        <v>97</v>
      </c>
      <c r="D122" s="20" t="s">
        <v>297</v>
      </c>
      <c r="E122" s="13"/>
      <c r="F122" s="13"/>
      <c r="G122" s="13"/>
      <c r="H122" s="13"/>
    </row>
    <row r="123" spans="1:8" ht="30" x14ac:dyDescent="0.25">
      <c r="A123" s="18" t="s">
        <v>194</v>
      </c>
      <c r="B123" s="38" t="s">
        <v>96</v>
      </c>
      <c r="C123" s="41" t="s">
        <v>97</v>
      </c>
      <c r="D123" s="19" t="s">
        <v>127</v>
      </c>
      <c r="E123" s="13"/>
      <c r="F123" s="13"/>
      <c r="G123" s="13"/>
      <c r="H123" s="13"/>
    </row>
    <row r="124" spans="1:8" ht="45" x14ac:dyDescent="0.25">
      <c r="A124" s="18" t="s">
        <v>195</v>
      </c>
      <c r="B124" s="20" t="s">
        <v>296</v>
      </c>
      <c r="C124" s="41" t="s">
        <v>97</v>
      </c>
      <c r="D124" s="42" t="s">
        <v>56</v>
      </c>
      <c r="E124" s="13"/>
      <c r="F124" s="13"/>
      <c r="G124" s="13"/>
      <c r="H124" s="13"/>
    </row>
    <row r="125" spans="1:8" ht="75" x14ac:dyDescent="0.25">
      <c r="A125" s="18" t="s">
        <v>247</v>
      </c>
      <c r="B125" s="38" t="s">
        <v>96</v>
      </c>
      <c r="C125" s="41" t="s">
        <v>97</v>
      </c>
      <c r="D125" s="43" t="s">
        <v>245</v>
      </c>
      <c r="E125" s="13"/>
      <c r="F125" s="13"/>
      <c r="G125" s="13"/>
      <c r="H125" s="13"/>
    </row>
    <row r="126" spans="1:8" ht="45" x14ac:dyDescent="0.25">
      <c r="A126" s="18" t="s">
        <v>248</v>
      </c>
      <c r="B126" s="38" t="s">
        <v>96</v>
      </c>
      <c r="C126" s="41" t="s">
        <v>97</v>
      </c>
      <c r="D126" s="44" t="s">
        <v>233</v>
      </c>
      <c r="E126" s="13"/>
      <c r="F126" s="13"/>
      <c r="G126" s="13"/>
      <c r="H126" s="13"/>
    </row>
    <row r="127" spans="1:8" ht="30" x14ac:dyDescent="0.25">
      <c r="A127" s="18" t="s">
        <v>249</v>
      </c>
      <c r="B127" s="38" t="s">
        <v>96</v>
      </c>
      <c r="C127" s="40" t="s">
        <v>98</v>
      </c>
      <c r="D127" s="44" t="s">
        <v>99</v>
      </c>
      <c r="E127" s="13"/>
      <c r="F127" s="13"/>
      <c r="G127" s="13"/>
      <c r="H127" s="13"/>
    </row>
    <row r="128" spans="1:8" ht="45" x14ac:dyDescent="0.25">
      <c r="A128" s="18" t="s">
        <v>250</v>
      </c>
      <c r="B128" s="20" t="s">
        <v>296</v>
      </c>
      <c r="C128" s="40" t="s">
        <v>98</v>
      </c>
      <c r="D128" s="44" t="s">
        <v>100</v>
      </c>
      <c r="E128" s="13"/>
      <c r="F128" s="13"/>
      <c r="G128" s="13"/>
      <c r="H128" s="13"/>
    </row>
    <row r="129" spans="1:8" ht="135" x14ac:dyDescent="0.25">
      <c r="A129" s="18" t="s">
        <v>251</v>
      </c>
      <c r="B129" s="38" t="s">
        <v>96</v>
      </c>
      <c r="C129" s="41" t="s">
        <v>97</v>
      </c>
      <c r="D129" s="44" t="s">
        <v>234</v>
      </c>
      <c r="E129" s="13"/>
      <c r="F129" s="13"/>
      <c r="G129" s="13"/>
      <c r="H129" s="13"/>
    </row>
    <row r="130" spans="1:8" ht="45" x14ac:dyDescent="0.25">
      <c r="A130" s="18" t="s">
        <v>252</v>
      </c>
      <c r="B130" s="20" t="s">
        <v>296</v>
      </c>
      <c r="C130" s="45" t="s">
        <v>101</v>
      </c>
      <c r="D130" s="43" t="s">
        <v>246</v>
      </c>
      <c r="E130" s="13"/>
      <c r="F130" s="13"/>
      <c r="G130" s="13"/>
      <c r="H130" s="13"/>
    </row>
    <row r="131" spans="1:8" ht="45" x14ac:dyDescent="0.25">
      <c r="A131" s="18" t="s">
        <v>253</v>
      </c>
      <c r="B131" s="20" t="s">
        <v>296</v>
      </c>
      <c r="C131" s="45" t="s">
        <v>101</v>
      </c>
      <c r="D131" s="43" t="s">
        <v>102</v>
      </c>
      <c r="E131" s="13"/>
      <c r="F131" s="13"/>
      <c r="G131" s="13"/>
      <c r="H131" s="13"/>
    </row>
    <row r="132" spans="1:8" ht="45" x14ac:dyDescent="0.25">
      <c r="A132" s="18" t="s">
        <v>254</v>
      </c>
      <c r="B132" s="20" t="s">
        <v>296</v>
      </c>
      <c r="C132" s="45" t="s">
        <v>101</v>
      </c>
      <c r="D132" s="44" t="s">
        <v>103</v>
      </c>
      <c r="E132" s="13"/>
      <c r="F132" s="13"/>
      <c r="G132" s="13"/>
      <c r="H132" s="13"/>
    </row>
    <row r="133" spans="1:8" ht="75" x14ac:dyDescent="0.25">
      <c r="A133" s="18" t="s">
        <v>255</v>
      </c>
      <c r="B133" s="38" t="s">
        <v>96</v>
      </c>
      <c r="C133" s="40" t="s">
        <v>104</v>
      </c>
      <c r="D133" s="43" t="s">
        <v>298</v>
      </c>
      <c r="E133" s="13"/>
      <c r="F133" s="13"/>
      <c r="G133" s="13"/>
      <c r="H133" s="13"/>
    </row>
    <row r="134" spans="1:8" ht="150" x14ac:dyDescent="0.25">
      <c r="A134" s="18" t="s">
        <v>256</v>
      </c>
      <c r="B134" s="38" t="s">
        <v>96</v>
      </c>
      <c r="C134" s="45">
        <v>45787</v>
      </c>
      <c r="D134" s="43" t="s">
        <v>235</v>
      </c>
      <c r="E134" s="13"/>
      <c r="F134" s="13"/>
      <c r="G134" s="13"/>
      <c r="H134" s="13"/>
    </row>
    <row r="135" spans="1:8" ht="75" x14ac:dyDescent="0.25">
      <c r="A135" s="18" t="s">
        <v>257</v>
      </c>
      <c r="B135" s="38" t="s">
        <v>96</v>
      </c>
      <c r="C135" s="45">
        <v>45787</v>
      </c>
      <c r="D135" s="43" t="s">
        <v>236</v>
      </c>
      <c r="E135" s="13"/>
      <c r="F135" s="13"/>
      <c r="G135" s="13"/>
      <c r="H135" s="13"/>
    </row>
    <row r="136" spans="1:8" ht="135" x14ac:dyDescent="0.25">
      <c r="A136" s="18" t="s">
        <v>258</v>
      </c>
      <c r="B136" s="38" t="s">
        <v>96</v>
      </c>
      <c r="C136" s="40" t="s">
        <v>105</v>
      </c>
      <c r="D136" s="43" t="s">
        <v>237</v>
      </c>
      <c r="E136" s="13"/>
      <c r="F136" s="13"/>
      <c r="G136" s="13"/>
      <c r="H136" s="13"/>
    </row>
    <row r="137" spans="1:8" ht="90" x14ac:dyDescent="0.25">
      <c r="A137" s="18" t="s">
        <v>259</v>
      </c>
      <c r="B137" s="38" t="s">
        <v>96</v>
      </c>
      <c r="C137" s="40" t="s">
        <v>299</v>
      </c>
      <c r="D137" s="44" t="s">
        <v>238</v>
      </c>
      <c r="E137" s="13"/>
      <c r="F137" s="13"/>
      <c r="G137" s="13"/>
      <c r="H137" s="13"/>
    </row>
    <row r="138" spans="1:8" ht="75" x14ac:dyDescent="0.25">
      <c r="A138" s="18" t="s">
        <v>260</v>
      </c>
      <c r="B138" s="38" t="s">
        <v>96</v>
      </c>
      <c r="C138" s="40" t="s">
        <v>98</v>
      </c>
      <c r="D138" s="44" t="s">
        <v>239</v>
      </c>
      <c r="E138" s="13"/>
      <c r="F138" s="13"/>
      <c r="G138" s="13"/>
      <c r="H138" s="13"/>
    </row>
    <row r="139" spans="1:8" ht="75" x14ac:dyDescent="0.25">
      <c r="A139" s="18" t="s">
        <v>261</v>
      </c>
      <c r="B139" s="38" t="s">
        <v>96</v>
      </c>
      <c r="C139" s="40" t="s">
        <v>106</v>
      </c>
      <c r="D139" s="43" t="s">
        <v>240</v>
      </c>
      <c r="E139" s="13"/>
      <c r="F139" s="13"/>
      <c r="G139" s="13"/>
      <c r="H139" s="13"/>
    </row>
    <row r="140" spans="1:8" ht="45" x14ac:dyDescent="0.25">
      <c r="A140" s="18" t="s">
        <v>262</v>
      </c>
      <c r="B140" s="38" t="s">
        <v>96</v>
      </c>
      <c r="C140" s="40" t="s">
        <v>107</v>
      </c>
      <c r="D140" s="43" t="s">
        <v>241</v>
      </c>
      <c r="E140" s="13"/>
      <c r="F140" s="13"/>
      <c r="G140" s="13"/>
      <c r="H140" s="13"/>
    </row>
    <row r="141" spans="1:8" ht="120" x14ac:dyDescent="0.25">
      <c r="A141" s="18" t="s">
        <v>263</v>
      </c>
      <c r="B141" s="38" t="s">
        <v>96</v>
      </c>
      <c r="C141" s="40" t="s">
        <v>108</v>
      </c>
      <c r="D141" s="44" t="s">
        <v>242</v>
      </c>
      <c r="E141" s="13"/>
      <c r="F141" s="13"/>
      <c r="G141" s="13"/>
      <c r="H141" s="13"/>
    </row>
    <row r="142" spans="1:8" ht="75" x14ac:dyDescent="0.25">
      <c r="A142" s="18" t="s">
        <v>264</v>
      </c>
      <c r="B142" s="38" t="s">
        <v>96</v>
      </c>
      <c r="C142" s="40" t="s">
        <v>107</v>
      </c>
      <c r="D142" s="44" t="s">
        <v>243</v>
      </c>
      <c r="E142" s="13"/>
      <c r="F142" s="13"/>
      <c r="G142" s="13"/>
      <c r="H142" s="13"/>
    </row>
    <row r="143" spans="1:8" ht="75" x14ac:dyDescent="0.25">
      <c r="A143" s="18" t="s">
        <v>265</v>
      </c>
      <c r="B143" s="38" t="s">
        <v>96</v>
      </c>
      <c r="C143" s="40" t="s">
        <v>109</v>
      </c>
      <c r="D143" s="44" t="s">
        <v>232</v>
      </c>
      <c r="E143" s="13"/>
      <c r="F143" s="13"/>
      <c r="G143" s="13"/>
      <c r="H143" s="13"/>
    </row>
    <row r="144" spans="1:8" ht="90" x14ac:dyDescent="0.25">
      <c r="A144" s="18" t="s">
        <v>266</v>
      </c>
      <c r="B144" s="38" t="s">
        <v>96</v>
      </c>
      <c r="C144" s="40" t="s">
        <v>98</v>
      </c>
      <c r="D144" s="44" t="s">
        <v>231</v>
      </c>
      <c r="E144" s="13"/>
      <c r="F144" s="13"/>
      <c r="G144" s="13"/>
      <c r="H144" s="13"/>
    </row>
    <row r="145" spans="1:8" ht="120" x14ac:dyDescent="0.25">
      <c r="A145" s="18" t="s">
        <v>267</v>
      </c>
      <c r="B145" s="38" t="s">
        <v>96</v>
      </c>
      <c r="C145" s="45" t="s">
        <v>97</v>
      </c>
      <c r="D145" s="43" t="s">
        <v>230</v>
      </c>
      <c r="E145" s="13"/>
      <c r="F145" s="13"/>
      <c r="G145" s="13"/>
      <c r="H145" s="13"/>
    </row>
    <row r="146" spans="1:8" ht="45" x14ac:dyDescent="0.25">
      <c r="A146" s="18" t="s">
        <v>268</v>
      </c>
      <c r="B146" s="38" t="s">
        <v>96</v>
      </c>
      <c r="C146" s="41" t="s">
        <v>97</v>
      </c>
      <c r="D146" s="43" t="s">
        <v>110</v>
      </c>
      <c r="E146" s="13"/>
      <c r="F146" s="13"/>
      <c r="G146" s="13"/>
      <c r="H146" s="13"/>
    </row>
    <row r="147" spans="1:8" ht="45" x14ac:dyDescent="0.25">
      <c r="A147" s="18" t="s">
        <v>269</v>
      </c>
      <c r="B147" s="38" t="s">
        <v>96</v>
      </c>
      <c r="C147" s="41" t="s">
        <v>97</v>
      </c>
      <c r="D147" s="44" t="s">
        <v>229</v>
      </c>
      <c r="E147" s="13"/>
      <c r="F147" s="13"/>
      <c r="G147" s="13"/>
      <c r="H147" s="13"/>
    </row>
    <row r="148" spans="1:8" ht="60" x14ac:dyDescent="0.25">
      <c r="A148" s="18" t="s">
        <v>270</v>
      </c>
      <c r="B148" s="38" t="s">
        <v>96</v>
      </c>
      <c r="C148" s="41" t="s">
        <v>97</v>
      </c>
      <c r="D148" s="44" t="s">
        <v>228</v>
      </c>
      <c r="E148" s="13"/>
      <c r="F148" s="13"/>
      <c r="G148" s="13"/>
      <c r="H148" s="13"/>
    </row>
    <row r="149" spans="1:8" ht="60" x14ac:dyDescent="0.25">
      <c r="A149" s="18" t="s">
        <v>271</v>
      </c>
      <c r="B149" s="38" t="s">
        <v>96</v>
      </c>
      <c r="C149" s="41" t="s">
        <v>97</v>
      </c>
      <c r="D149" s="43" t="s">
        <v>310</v>
      </c>
      <c r="E149" s="13"/>
      <c r="F149" s="13"/>
      <c r="G149" s="13"/>
      <c r="H149" s="13"/>
    </row>
    <row r="150" spans="1:8" ht="45" x14ac:dyDescent="0.25">
      <c r="A150" s="18" t="s">
        <v>272</v>
      </c>
      <c r="B150" s="38" t="s">
        <v>96</v>
      </c>
      <c r="C150" s="41" t="s">
        <v>97</v>
      </c>
      <c r="D150" s="43" t="s">
        <v>226</v>
      </c>
      <c r="E150" s="13"/>
      <c r="F150" s="13"/>
      <c r="G150" s="13"/>
      <c r="H150" s="13"/>
    </row>
    <row r="151" spans="1:8" ht="75" x14ac:dyDescent="0.25">
      <c r="A151" s="18" t="s">
        <v>273</v>
      </c>
      <c r="B151" s="38" t="s">
        <v>96</v>
      </c>
      <c r="C151" s="41" t="s">
        <v>97</v>
      </c>
      <c r="D151" s="44" t="s">
        <v>227</v>
      </c>
      <c r="E151" s="13"/>
      <c r="F151" s="13"/>
      <c r="G151" s="13"/>
      <c r="H151" s="13"/>
    </row>
    <row r="152" spans="1:8" s="21" customFormat="1" x14ac:dyDescent="0.25">
      <c r="A152" s="36">
        <v>12</v>
      </c>
      <c r="B152" s="88" t="s">
        <v>67</v>
      </c>
      <c r="C152" s="88"/>
      <c r="D152" s="88"/>
      <c r="E152" s="20"/>
      <c r="F152" s="20"/>
      <c r="G152" s="20"/>
      <c r="H152" s="20"/>
    </row>
    <row r="153" spans="1:8" ht="28.5" x14ac:dyDescent="0.25">
      <c r="A153" s="37" t="s">
        <v>111</v>
      </c>
      <c r="B153" s="17" t="s">
        <v>221</v>
      </c>
      <c r="C153" s="17" t="s">
        <v>112</v>
      </c>
      <c r="D153" s="17" t="s">
        <v>113</v>
      </c>
      <c r="E153" s="13"/>
      <c r="F153" s="13"/>
      <c r="G153" s="13"/>
      <c r="H153" s="13"/>
    </row>
    <row r="154" spans="1:8" ht="45" x14ac:dyDescent="0.25">
      <c r="A154" s="18" t="s">
        <v>133</v>
      </c>
      <c r="B154" s="92" t="s">
        <v>203</v>
      </c>
      <c r="C154" s="39" t="s">
        <v>114</v>
      </c>
      <c r="D154" s="40" t="s">
        <v>198</v>
      </c>
      <c r="E154" s="13"/>
      <c r="F154" s="13"/>
      <c r="G154" s="13"/>
      <c r="H154" s="13"/>
    </row>
    <row r="155" spans="1:8" ht="30" x14ac:dyDescent="0.25">
      <c r="A155" s="18" t="s">
        <v>134</v>
      </c>
      <c r="B155" s="92"/>
      <c r="C155" s="39" t="s">
        <v>117</v>
      </c>
      <c r="D155" s="19" t="s">
        <v>68</v>
      </c>
      <c r="E155" s="13"/>
      <c r="F155" s="13"/>
      <c r="G155" s="13"/>
      <c r="H155" s="13"/>
    </row>
    <row r="156" spans="1:8" ht="30" x14ac:dyDescent="0.25">
      <c r="A156" s="18" t="s">
        <v>135</v>
      </c>
      <c r="B156" s="92"/>
      <c r="C156" s="39" t="s">
        <v>117</v>
      </c>
      <c r="D156" s="20" t="s">
        <v>199</v>
      </c>
      <c r="E156" s="13"/>
      <c r="F156" s="13"/>
      <c r="G156" s="13"/>
      <c r="H156" s="13"/>
    </row>
    <row r="157" spans="1:8" ht="30" x14ac:dyDescent="0.25">
      <c r="A157" s="18" t="s">
        <v>136</v>
      </c>
      <c r="B157" s="92"/>
      <c r="C157" s="39" t="s">
        <v>117</v>
      </c>
      <c r="D157" s="19" t="s">
        <v>201</v>
      </c>
      <c r="E157" s="13"/>
      <c r="F157" s="13"/>
      <c r="G157" s="13"/>
      <c r="H157" s="13"/>
    </row>
    <row r="158" spans="1:8" ht="45" x14ac:dyDescent="0.25">
      <c r="A158" s="18" t="s">
        <v>137</v>
      </c>
      <c r="B158" s="92"/>
      <c r="C158" s="39" t="s">
        <v>117</v>
      </c>
      <c r="D158" s="40" t="s">
        <v>118</v>
      </c>
      <c r="E158" s="13"/>
      <c r="F158" s="13"/>
      <c r="G158" s="13"/>
      <c r="H158" s="13"/>
    </row>
    <row r="159" spans="1:8" ht="75" x14ac:dyDescent="0.25">
      <c r="A159" s="18" t="s">
        <v>138</v>
      </c>
      <c r="B159" s="92"/>
      <c r="C159" s="39" t="s">
        <v>116</v>
      </c>
      <c r="D159" s="40" t="s">
        <v>200</v>
      </c>
      <c r="E159" s="13"/>
      <c r="F159" s="13"/>
      <c r="G159" s="13"/>
      <c r="H159" s="13"/>
    </row>
    <row r="160" spans="1:8" ht="30" x14ac:dyDescent="0.25">
      <c r="A160" s="18" t="s">
        <v>139</v>
      </c>
      <c r="B160" s="92"/>
      <c r="C160" s="39" t="s">
        <v>116</v>
      </c>
      <c r="D160" s="40" t="s">
        <v>119</v>
      </c>
      <c r="E160" s="13"/>
      <c r="F160" s="13"/>
      <c r="G160" s="13"/>
      <c r="H160" s="13"/>
    </row>
    <row r="161" spans="1:8" ht="30" x14ac:dyDescent="0.25">
      <c r="A161" s="18" t="s">
        <v>140</v>
      </c>
      <c r="B161" s="92"/>
      <c r="C161" s="39" t="s">
        <v>117</v>
      </c>
      <c r="D161" s="40" t="s">
        <v>120</v>
      </c>
      <c r="E161" s="13"/>
      <c r="F161" s="13"/>
      <c r="G161" s="13"/>
      <c r="H161" s="13"/>
    </row>
    <row r="162" spans="1:8" ht="45" x14ac:dyDescent="0.25">
      <c r="A162" s="18" t="s">
        <v>141</v>
      </c>
      <c r="B162" s="92"/>
      <c r="C162" s="39" t="s">
        <v>117</v>
      </c>
      <c r="D162" s="40" t="s">
        <v>121</v>
      </c>
      <c r="E162" s="13"/>
      <c r="F162" s="13"/>
      <c r="G162" s="13"/>
      <c r="H162" s="13"/>
    </row>
    <row r="163" spans="1:8" x14ac:dyDescent="0.25">
      <c r="A163" s="18" t="s">
        <v>142</v>
      </c>
      <c r="B163" s="92"/>
      <c r="C163" s="39" t="s">
        <v>117</v>
      </c>
      <c r="D163" s="20" t="s">
        <v>69</v>
      </c>
      <c r="E163" s="13"/>
      <c r="F163" s="13"/>
      <c r="G163" s="13"/>
      <c r="H163" s="13"/>
    </row>
    <row r="164" spans="1:8" x14ac:dyDescent="0.25">
      <c r="A164" s="18" t="s">
        <v>222</v>
      </c>
      <c r="B164" s="92"/>
      <c r="C164" s="39" t="s">
        <v>117</v>
      </c>
      <c r="D164" s="20" t="s">
        <v>70</v>
      </c>
      <c r="E164" s="13"/>
      <c r="F164" s="13"/>
      <c r="G164" s="13"/>
      <c r="H164" s="13"/>
    </row>
    <row r="165" spans="1:8" ht="30" x14ac:dyDescent="0.25">
      <c r="A165" s="18" t="s">
        <v>223</v>
      </c>
      <c r="B165" s="92"/>
      <c r="C165" s="39" t="s">
        <v>117</v>
      </c>
      <c r="D165" s="40" t="s">
        <v>197</v>
      </c>
      <c r="E165" s="13"/>
      <c r="F165" s="13"/>
      <c r="G165" s="13"/>
      <c r="H165" s="13"/>
    </row>
    <row r="166" spans="1:8" ht="30" x14ac:dyDescent="0.25">
      <c r="A166" s="18" t="s">
        <v>224</v>
      </c>
      <c r="B166" s="92"/>
      <c r="C166" s="39" t="s">
        <v>124</v>
      </c>
      <c r="D166" s="40" t="s">
        <v>125</v>
      </c>
      <c r="E166" s="13"/>
      <c r="F166" s="13"/>
      <c r="G166" s="13"/>
      <c r="H166" s="13"/>
    </row>
    <row r="167" spans="1:8" x14ac:dyDescent="0.25">
      <c r="A167" s="28">
        <v>13</v>
      </c>
      <c r="B167" s="87" t="s">
        <v>71</v>
      </c>
      <c r="C167" s="87"/>
      <c r="D167" s="87"/>
      <c r="E167" s="13"/>
      <c r="F167" s="13"/>
      <c r="G167" s="13"/>
      <c r="H167" s="13"/>
    </row>
    <row r="168" spans="1:8" ht="28.5" x14ac:dyDescent="0.25">
      <c r="A168" s="37" t="s">
        <v>111</v>
      </c>
      <c r="B168" s="13"/>
      <c r="C168" s="17" t="s">
        <v>112</v>
      </c>
      <c r="D168" s="17" t="s">
        <v>113</v>
      </c>
      <c r="E168" s="13"/>
      <c r="F168" s="13"/>
      <c r="G168" s="13"/>
      <c r="H168" s="13"/>
    </row>
    <row r="169" spans="1:8" x14ac:dyDescent="0.25">
      <c r="A169" s="18" t="s">
        <v>143</v>
      </c>
      <c r="B169" s="20"/>
      <c r="C169" s="39" t="s">
        <v>122</v>
      </c>
      <c r="D169" s="19" t="s">
        <v>72</v>
      </c>
      <c r="E169" s="13"/>
      <c r="F169" s="13"/>
      <c r="G169" s="13"/>
      <c r="H169" s="13"/>
    </row>
    <row r="170" spans="1:8" x14ac:dyDescent="0.25">
      <c r="A170" s="18" t="s">
        <v>144</v>
      </c>
      <c r="B170" s="20"/>
      <c r="C170" s="39" t="s">
        <v>122</v>
      </c>
      <c r="D170" s="19" t="s">
        <v>73</v>
      </c>
      <c r="E170" s="13"/>
      <c r="F170" s="13"/>
      <c r="G170" s="13"/>
      <c r="H170" s="13"/>
    </row>
    <row r="171" spans="1:8" ht="45" x14ac:dyDescent="0.25">
      <c r="A171" s="46" t="s">
        <v>145</v>
      </c>
      <c r="B171" s="20"/>
      <c r="C171" s="39" t="s">
        <v>122</v>
      </c>
      <c r="D171" s="40" t="s">
        <v>123</v>
      </c>
      <c r="E171" s="13"/>
      <c r="F171" s="13"/>
      <c r="G171" s="13"/>
      <c r="H171" s="13"/>
    </row>
    <row r="172" spans="1:8" ht="30" x14ac:dyDescent="0.25">
      <c r="A172" s="18" t="s">
        <v>300</v>
      </c>
      <c r="B172" s="20"/>
      <c r="C172" s="39" t="s">
        <v>122</v>
      </c>
      <c r="D172" s="20" t="s">
        <v>202</v>
      </c>
      <c r="E172" s="13"/>
      <c r="F172" s="13"/>
      <c r="G172" s="13"/>
      <c r="H172" s="13"/>
    </row>
    <row r="173" spans="1:8" ht="30" x14ac:dyDescent="0.25">
      <c r="A173" s="18" t="s">
        <v>301</v>
      </c>
      <c r="B173" s="47"/>
      <c r="C173" s="39" t="s">
        <v>122</v>
      </c>
      <c r="D173" s="20" t="s">
        <v>196</v>
      </c>
      <c r="E173" s="13"/>
      <c r="F173" s="13"/>
      <c r="G173" s="13"/>
      <c r="H173" s="13"/>
    </row>
  </sheetData>
  <mergeCells count="45">
    <mergeCell ref="B167:D167"/>
    <mergeCell ref="A102:A104"/>
    <mergeCell ref="B102:B104"/>
    <mergeCell ref="B105:D105"/>
    <mergeCell ref="B110:D110"/>
    <mergeCell ref="B152:D152"/>
    <mergeCell ref="B154:B166"/>
    <mergeCell ref="A99:A101"/>
    <mergeCell ref="B99:B101"/>
    <mergeCell ref="A72:A77"/>
    <mergeCell ref="B72:B77"/>
    <mergeCell ref="A78:A83"/>
    <mergeCell ref="B78:B83"/>
    <mergeCell ref="A66:A71"/>
    <mergeCell ref="B66:B71"/>
    <mergeCell ref="B84:D84"/>
    <mergeCell ref="B89:D89"/>
    <mergeCell ref="B94:D94"/>
    <mergeCell ref="A96:A98"/>
    <mergeCell ref="B96:B98"/>
    <mergeCell ref="A56:A59"/>
    <mergeCell ref="B56:B59"/>
    <mergeCell ref="A60:A63"/>
    <mergeCell ref="B60:B63"/>
    <mergeCell ref="B64:D64"/>
    <mergeCell ref="A52:A55"/>
    <mergeCell ref="B52:B55"/>
    <mergeCell ref="B20:D20"/>
    <mergeCell ref="B26:D26"/>
    <mergeCell ref="B28:D28"/>
    <mergeCell ref="B32:D32"/>
    <mergeCell ref="B36:D36"/>
    <mergeCell ref="A38:A41"/>
    <mergeCell ref="B38:B41"/>
    <mergeCell ref="A42:A45"/>
    <mergeCell ref="B42:B45"/>
    <mergeCell ref="A46:A49"/>
    <mergeCell ref="B46:B49"/>
    <mergeCell ref="B50:D50"/>
    <mergeCell ref="A1:B1"/>
    <mergeCell ref="A6:D6"/>
    <mergeCell ref="A7:D7"/>
    <mergeCell ref="B8:D8"/>
    <mergeCell ref="A10:A15"/>
    <mergeCell ref="B10:B15"/>
  </mergeCells>
  <pageMargins left="0.70866141732283472" right="0" top="0.74803149606299213" bottom="0.15748031496062992" header="0.31496062992125984" footer="0"/>
  <pageSetup paperSize="9" orientation="landscape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L55"/>
  <sheetViews>
    <sheetView topLeftCell="A26" workbookViewId="0">
      <selection sqref="A1:L54"/>
    </sheetView>
  </sheetViews>
  <sheetFormatPr defaultRowHeight="15" x14ac:dyDescent="0.25"/>
  <cols>
    <col min="1" max="1" width="12.85546875" style="51" customWidth="1"/>
    <col min="2" max="12" width="9.28515625" style="51" customWidth="1"/>
    <col min="13" max="16384" width="9.140625" style="51"/>
  </cols>
  <sheetData>
    <row r="1" spans="1:12" ht="24.75" customHeight="1" x14ac:dyDescent="0.35">
      <c r="A1" s="93" t="s">
        <v>22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5"/>
    </row>
    <row r="2" spans="1:12" ht="21" x14ac:dyDescent="0.35">
      <c r="A2" s="72" t="s">
        <v>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2" ht="20.25" customHeight="1" thickBot="1" x14ac:dyDescent="0.3">
      <c r="A3" s="79" t="s">
        <v>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</row>
    <row r="4" spans="1:12" x14ac:dyDescent="0.25">
      <c r="A4" s="52" t="s">
        <v>19</v>
      </c>
      <c r="B4" s="53" t="s">
        <v>8</v>
      </c>
      <c r="C4" s="53" t="s">
        <v>9</v>
      </c>
      <c r="D4" s="53" t="s">
        <v>10</v>
      </c>
      <c r="E4" s="53" t="s">
        <v>11</v>
      </c>
      <c r="F4" s="53" t="s">
        <v>12</v>
      </c>
      <c r="G4" s="53" t="s">
        <v>13</v>
      </c>
      <c r="H4" s="53" t="s">
        <v>14</v>
      </c>
      <c r="I4" s="53" t="s">
        <v>15</v>
      </c>
      <c r="J4" s="53" t="s">
        <v>16</v>
      </c>
      <c r="K4" s="53" t="s">
        <v>17</v>
      </c>
      <c r="L4" s="54" t="s">
        <v>18</v>
      </c>
    </row>
    <row r="5" spans="1:12" x14ac:dyDescent="0.25">
      <c r="A5" s="55">
        <v>1</v>
      </c>
      <c r="B5" s="1"/>
      <c r="C5" s="1"/>
      <c r="D5" s="1"/>
      <c r="E5" s="1"/>
      <c r="F5" s="1"/>
      <c r="G5" s="1"/>
      <c r="H5" s="1"/>
      <c r="I5" s="7">
        <v>200.46</v>
      </c>
      <c r="J5" s="7">
        <v>192.43</v>
      </c>
      <c r="K5" s="7">
        <v>202.97</v>
      </c>
      <c r="L5" s="7">
        <v>234.3</v>
      </c>
    </row>
    <row r="6" spans="1:12" x14ac:dyDescent="0.25">
      <c r="A6" s="55">
        <v>32</v>
      </c>
      <c r="B6" s="1"/>
      <c r="C6" s="1"/>
      <c r="D6" s="1"/>
      <c r="E6" s="1"/>
      <c r="F6" s="1"/>
      <c r="G6" s="1"/>
      <c r="H6" s="1"/>
      <c r="I6" s="7">
        <v>202.72</v>
      </c>
      <c r="J6" s="7">
        <v>193.25</v>
      </c>
      <c r="K6" s="7">
        <v>199.79</v>
      </c>
      <c r="L6" s="7">
        <v>227.22</v>
      </c>
    </row>
    <row r="7" spans="1:12" x14ac:dyDescent="0.25">
      <c r="A7" s="55">
        <v>61</v>
      </c>
      <c r="B7" s="1"/>
      <c r="C7" s="1"/>
      <c r="D7" s="1"/>
      <c r="E7" s="1"/>
      <c r="F7" s="1"/>
      <c r="G7" s="1"/>
      <c r="H7" s="1"/>
      <c r="I7" s="7">
        <v>205.78</v>
      </c>
      <c r="J7" s="7">
        <v>195.65</v>
      </c>
      <c r="K7" s="7">
        <v>185.58</v>
      </c>
      <c r="L7" s="7">
        <v>194.74</v>
      </c>
    </row>
    <row r="8" spans="1:12" x14ac:dyDescent="0.25">
      <c r="A8" s="55">
        <v>92</v>
      </c>
      <c r="B8" s="1"/>
      <c r="C8" s="1"/>
      <c r="D8" s="1"/>
      <c r="E8" s="1"/>
      <c r="F8" s="1"/>
      <c r="G8" s="1"/>
      <c r="H8" s="1"/>
      <c r="I8" s="7">
        <v>197.87</v>
      </c>
      <c r="J8" s="7">
        <v>201.92</v>
      </c>
      <c r="K8" s="7">
        <v>169.75</v>
      </c>
      <c r="L8" s="7">
        <v>190.89</v>
      </c>
    </row>
    <row r="9" spans="1:12" x14ac:dyDescent="0.25">
      <c r="A9" s="55">
        <v>122</v>
      </c>
      <c r="B9" s="1"/>
      <c r="C9" s="1"/>
      <c r="D9" s="1"/>
      <c r="E9" s="1"/>
      <c r="F9" s="1"/>
      <c r="G9" s="1"/>
      <c r="H9" s="1"/>
      <c r="I9" s="1"/>
      <c r="J9" s="1"/>
      <c r="K9" s="1"/>
      <c r="L9" s="2"/>
    </row>
    <row r="10" spans="1:12" x14ac:dyDescent="0.25">
      <c r="A10" s="55">
        <v>153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2"/>
    </row>
    <row r="11" spans="1:12" x14ac:dyDescent="0.25">
      <c r="A11" s="55">
        <v>183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2"/>
    </row>
    <row r="12" spans="1:12" x14ac:dyDescent="0.25">
      <c r="A12" s="55">
        <v>214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2"/>
    </row>
    <row r="13" spans="1:12" x14ac:dyDescent="0.25">
      <c r="A13" s="55">
        <v>245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2"/>
    </row>
    <row r="14" spans="1:12" x14ac:dyDescent="0.25">
      <c r="A14" s="55">
        <v>275</v>
      </c>
      <c r="B14" s="1"/>
      <c r="C14" s="1"/>
      <c r="D14" s="1"/>
      <c r="E14" s="1"/>
      <c r="F14" s="1"/>
      <c r="G14" s="1"/>
      <c r="H14" s="7">
        <v>194.64</v>
      </c>
      <c r="I14" s="7">
        <v>174.04</v>
      </c>
      <c r="J14" s="7">
        <v>148.1</v>
      </c>
      <c r="K14" s="7">
        <v>161.31</v>
      </c>
      <c r="L14" s="7"/>
    </row>
    <row r="15" spans="1:12" x14ac:dyDescent="0.25">
      <c r="A15" s="55">
        <v>306</v>
      </c>
      <c r="B15" s="1"/>
      <c r="C15" s="1"/>
      <c r="D15" s="1"/>
      <c r="E15" s="1"/>
      <c r="F15" s="1"/>
      <c r="G15" s="1"/>
      <c r="H15" s="7">
        <v>194.93</v>
      </c>
      <c r="I15" s="7">
        <v>174.34</v>
      </c>
      <c r="J15" s="7">
        <v>176.34</v>
      </c>
      <c r="K15" s="7">
        <v>173.59</v>
      </c>
      <c r="L15" s="7"/>
    </row>
    <row r="16" spans="1:12" ht="15.75" thickBot="1" x14ac:dyDescent="0.3">
      <c r="A16" s="56">
        <v>336</v>
      </c>
      <c r="B16" s="3"/>
      <c r="C16" s="3"/>
      <c r="D16" s="3"/>
      <c r="E16" s="3"/>
      <c r="F16" s="3"/>
      <c r="G16" s="3"/>
      <c r="H16" s="7">
        <v>204.29</v>
      </c>
      <c r="I16" s="7">
        <v>180.75</v>
      </c>
      <c r="J16" s="7">
        <v>195.2</v>
      </c>
      <c r="K16" s="7">
        <v>189.6</v>
      </c>
      <c r="L16" s="7"/>
    </row>
    <row r="17" spans="1:12" s="58" customFormat="1" ht="48" customHeight="1" thickBot="1" x14ac:dyDescent="0.3">
      <c r="A17" s="69" t="s">
        <v>1</v>
      </c>
      <c r="B17" s="70"/>
      <c r="C17" s="70"/>
      <c r="D17" s="70"/>
      <c r="E17" s="71"/>
      <c r="F17" s="57">
        <f t="shared" ref="F17:L17" si="0">(E14+E15+E16+F5+F6+F7+F8)/7</f>
        <v>0</v>
      </c>
      <c r="G17" s="57">
        <f t="shared" si="0"/>
        <v>0</v>
      </c>
      <c r="H17" s="57">
        <f t="shared" si="0"/>
        <v>0</v>
      </c>
      <c r="I17" s="57">
        <f t="shared" si="0"/>
        <v>200.09857142857143</v>
      </c>
      <c r="J17" s="57">
        <f t="shared" si="0"/>
        <v>187.48285714285717</v>
      </c>
      <c r="K17" s="57">
        <f t="shared" si="0"/>
        <v>182.53285714285715</v>
      </c>
      <c r="L17" s="57">
        <f t="shared" si="0"/>
        <v>195.95000000000002</v>
      </c>
    </row>
    <row r="18" spans="1:12" s="58" customFormat="1" ht="21.75" customHeight="1" thickBot="1" x14ac:dyDescent="0.3">
      <c r="A18" s="59"/>
      <c r="B18" s="59"/>
      <c r="C18" s="59"/>
      <c r="D18" s="59"/>
      <c r="E18" s="59"/>
    </row>
    <row r="19" spans="1:12" ht="21.75" customHeight="1" x14ac:dyDescent="0.3">
      <c r="A19" s="80" t="s">
        <v>334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2"/>
    </row>
    <row r="20" spans="1:12" ht="21" x14ac:dyDescent="0.35">
      <c r="A20" s="72" t="s">
        <v>6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</row>
    <row r="21" spans="1:12" ht="20.25" customHeight="1" thickBot="1" x14ac:dyDescent="0.3">
      <c r="A21" s="66" t="s">
        <v>2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8"/>
    </row>
    <row r="22" spans="1:12" x14ac:dyDescent="0.25">
      <c r="A22" s="52" t="s">
        <v>19</v>
      </c>
      <c r="B22" s="53" t="s">
        <v>8</v>
      </c>
      <c r="C22" s="53" t="s">
        <v>9</v>
      </c>
      <c r="D22" s="53" t="s">
        <v>10</v>
      </c>
      <c r="E22" s="53" t="s">
        <v>11</v>
      </c>
      <c r="F22" s="53" t="s">
        <v>12</v>
      </c>
      <c r="G22" s="53" t="s">
        <v>13</v>
      </c>
      <c r="H22" s="53" t="s">
        <v>14</v>
      </c>
      <c r="I22" s="53" t="s">
        <v>15</v>
      </c>
      <c r="J22" s="53" t="s">
        <v>16</v>
      </c>
      <c r="K22" s="53" t="s">
        <v>17</v>
      </c>
      <c r="L22" s="54" t="s">
        <v>18</v>
      </c>
    </row>
    <row r="23" spans="1:12" x14ac:dyDescent="0.25">
      <c r="A23" s="55">
        <v>1</v>
      </c>
      <c r="B23" s="4"/>
      <c r="C23" s="4"/>
      <c r="D23" s="4"/>
      <c r="E23" s="4"/>
      <c r="F23" s="4"/>
      <c r="G23" s="4"/>
      <c r="H23" s="4"/>
      <c r="I23" s="7">
        <v>67.599999999999994</v>
      </c>
      <c r="J23" s="7">
        <v>68.7</v>
      </c>
      <c r="K23" s="7">
        <v>75.400000000000006</v>
      </c>
      <c r="L23" s="7">
        <v>70.400000000000006</v>
      </c>
    </row>
    <row r="24" spans="1:12" x14ac:dyDescent="0.25">
      <c r="A24" s="55">
        <v>32</v>
      </c>
      <c r="B24" s="4"/>
      <c r="C24" s="4"/>
      <c r="D24" s="4"/>
      <c r="E24" s="4"/>
      <c r="F24" s="4"/>
      <c r="G24" s="4"/>
      <c r="H24" s="4"/>
      <c r="I24" s="7">
        <v>66</v>
      </c>
      <c r="J24" s="7">
        <v>68.400000000000006</v>
      </c>
      <c r="K24" s="7">
        <v>73</v>
      </c>
      <c r="L24" s="7">
        <v>71.599999999999994</v>
      </c>
    </row>
    <row r="25" spans="1:12" x14ac:dyDescent="0.25">
      <c r="A25" s="55">
        <v>61</v>
      </c>
      <c r="B25" s="4"/>
      <c r="C25" s="4"/>
      <c r="D25" s="4"/>
      <c r="E25" s="4"/>
      <c r="F25" s="4"/>
      <c r="G25" s="4"/>
      <c r="H25" s="4"/>
      <c r="I25" s="7">
        <v>67</v>
      </c>
      <c r="J25" s="7">
        <v>69.3</v>
      </c>
      <c r="K25" s="7">
        <v>69.599999999999994</v>
      </c>
      <c r="L25" s="7">
        <v>69.3</v>
      </c>
    </row>
    <row r="26" spans="1:12" x14ac:dyDescent="0.25">
      <c r="A26" s="55">
        <v>92</v>
      </c>
      <c r="B26" s="4"/>
      <c r="C26" s="4"/>
      <c r="D26" s="4"/>
      <c r="E26" s="4"/>
      <c r="F26" s="4"/>
      <c r="G26" s="4"/>
      <c r="H26" s="4"/>
      <c r="I26" s="7">
        <v>65.599999999999994</v>
      </c>
      <c r="J26" s="7">
        <v>65.5</v>
      </c>
      <c r="K26" s="7">
        <v>65.7</v>
      </c>
      <c r="L26" s="7">
        <v>65.8</v>
      </c>
    </row>
    <row r="27" spans="1:12" x14ac:dyDescent="0.25">
      <c r="A27" s="55">
        <v>122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5"/>
    </row>
    <row r="28" spans="1:12" x14ac:dyDescent="0.25">
      <c r="A28" s="55">
        <v>153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5"/>
    </row>
    <row r="29" spans="1:12" x14ac:dyDescent="0.25">
      <c r="A29" s="55">
        <v>183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5"/>
    </row>
    <row r="30" spans="1:12" x14ac:dyDescent="0.25">
      <c r="A30" s="55">
        <v>214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5"/>
    </row>
    <row r="31" spans="1:12" x14ac:dyDescent="0.25">
      <c r="A31" s="55">
        <v>245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5"/>
    </row>
    <row r="32" spans="1:12" x14ac:dyDescent="0.25">
      <c r="A32" s="55">
        <v>275</v>
      </c>
      <c r="B32" s="4"/>
      <c r="C32" s="4"/>
      <c r="D32" s="4"/>
      <c r="E32" s="4"/>
      <c r="F32" s="4"/>
      <c r="G32" s="4"/>
      <c r="H32" s="7">
        <v>58.7</v>
      </c>
      <c r="I32" s="7">
        <v>61.4</v>
      </c>
      <c r="J32" s="7">
        <v>57.6</v>
      </c>
      <c r="K32" s="7">
        <v>62.5</v>
      </c>
      <c r="L32" s="7"/>
    </row>
    <row r="33" spans="1:12" x14ac:dyDescent="0.25">
      <c r="A33" s="55">
        <v>306</v>
      </c>
      <c r="B33" s="4"/>
      <c r="C33" s="4"/>
      <c r="D33" s="4"/>
      <c r="E33" s="4"/>
      <c r="F33" s="4"/>
      <c r="G33" s="4"/>
      <c r="H33" s="7">
        <v>60.2</v>
      </c>
      <c r="I33" s="7">
        <v>62.9</v>
      </c>
      <c r="J33" s="7">
        <v>60.8</v>
      </c>
      <c r="K33" s="7">
        <v>62.8</v>
      </c>
      <c r="L33" s="7"/>
    </row>
    <row r="34" spans="1:12" ht="15.75" thickBot="1" x14ac:dyDescent="0.3">
      <c r="A34" s="56">
        <v>336</v>
      </c>
      <c r="B34" s="6"/>
      <c r="C34" s="6"/>
      <c r="D34" s="6"/>
      <c r="E34" s="6"/>
      <c r="F34" s="6"/>
      <c r="G34" s="6"/>
      <c r="H34" s="7">
        <v>68.3</v>
      </c>
      <c r="I34" s="7">
        <v>68.900000000000006</v>
      </c>
      <c r="J34" s="7">
        <v>68.599999999999994</v>
      </c>
      <c r="K34" s="7">
        <v>69.3</v>
      </c>
      <c r="L34" s="7"/>
    </row>
    <row r="35" spans="1:12" s="58" customFormat="1" ht="48" hidden="1" customHeight="1" thickBot="1" x14ac:dyDescent="0.3">
      <c r="A35" s="69" t="s">
        <v>0</v>
      </c>
      <c r="B35" s="70"/>
      <c r="C35" s="70"/>
      <c r="D35" s="70"/>
      <c r="E35" s="71"/>
      <c r="F35" s="60">
        <f>(F23+F24+F25+F26+F27+F30+F31+F32+F33+F34)/10</f>
        <v>0</v>
      </c>
      <c r="G35" s="60">
        <f t="shared" ref="G35:H35" si="1">(G23+G24+G25+G26+G27+G30+G31+G32+G33+G34)/10</f>
        <v>0</v>
      </c>
      <c r="H35" s="60">
        <f t="shared" si="1"/>
        <v>18.72</v>
      </c>
      <c r="I35" s="60">
        <f>(I23+I24+I25+I26+I27+I30+I31+I32+I33+I34)/10</f>
        <v>45.94</v>
      </c>
      <c r="J35" s="61">
        <f>(J23+J24+J25+J26+J27+J30+J31+J32+J33+J34)/9</f>
        <v>50.988888888888901</v>
      </c>
      <c r="K35" s="62">
        <f>SUM(K23:K34)/10</f>
        <v>47.83</v>
      </c>
      <c r="L35" s="61">
        <f>(L23+L24+L25+L26+L27+L30+L31+L32+L33+L34)/4</f>
        <v>69.275000000000006</v>
      </c>
    </row>
    <row r="36" spans="1:12" s="58" customFormat="1" ht="48" customHeight="1" thickBot="1" x14ac:dyDescent="0.3">
      <c r="A36" s="69" t="s">
        <v>3</v>
      </c>
      <c r="B36" s="70"/>
      <c r="C36" s="70"/>
      <c r="D36" s="70"/>
      <c r="E36" s="71"/>
      <c r="F36" s="60">
        <f>(E32+E33+E34+F23+F24+F25+F26)/7</f>
        <v>0</v>
      </c>
      <c r="G36" s="60">
        <f>(F32+F33+F34+G23+G24+G25+G26)/7</f>
        <v>0</v>
      </c>
      <c r="H36" s="60">
        <f>(G32+G33+G34+H23+H24+H25+H26)/7</f>
        <v>0</v>
      </c>
      <c r="I36" s="60">
        <f t="shared" ref="I36:J36" si="2">(H32+H33+H34+I23+I24+I25+I26)/7</f>
        <v>64.771428571428572</v>
      </c>
      <c r="J36" s="60">
        <f t="shared" si="2"/>
        <v>66.442857142857136</v>
      </c>
      <c r="K36" s="60">
        <f>(J32+J33+J34+K23+K24+K25+K26)/7</f>
        <v>67.242857142857147</v>
      </c>
      <c r="L36" s="60">
        <f>(K32+K33+K34+L23+L24+L25+L26)/7</f>
        <v>67.385714285714286</v>
      </c>
    </row>
    <row r="37" spans="1:12" s="58" customFormat="1" ht="19.5" customHeight="1" thickBot="1" x14ac:dyDescent="0.3">
      <c r="A37" s="59"/>
      <c r="B37" s="59"/>
      <c r="C37" s="59"/>
      <c r="D37" s="59"/>
      <c r="E37" s="59"/>
    </row>
    <row r="38" spans="1:12" ht="19.5" customHeight="1" x14ac:dyDescent="0.25">
      <c r="A38" s="73" t="s">
        <v>333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5"/>
    </row>
    <row r="39" spans="1:12" ht="21" x14ac:dyDescent="0.35">
      <c r="A39" s="72" t="s">
        <v>6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</row>
    <row r="40" spans="1:12" ht="20.25" customHeight="1" thickBot="1" x14ac:dyDescent="0.3">
      <c r="A40" s="66" t="s">
        <v>4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8"/>
    </row>
    <row r="41" spans="1:12" x14ac:dyDescent="0.25">
      <c r="A41" s="52" t="s">
        <v>19</v>
      </c>
      <c r="B41" s="53" t="s">
        <v>8</v>
      </c>
      <c r="C41" s="53" t="s">
        <v>9</v>
      </c>
      <c r="D41" s="53" t="s">
        <v>10</v>
      </c>
      <c r="E41" s="53" t="s">
        <v>11</v>
      </c>
      <c r="F41" s="53" t="s">
        <v>12</v>
      </c>
      <c r="G41" s="53" t="s">
        <v>13</v>
      </c>
      <c r="H41" s="53" t="s">
        <v>14</v>
      </c>
      <c r="I41" s="53" t="s">
        <v>15</v>
      </c>
      <c r="J41" s="53" t="s">
        <v>16</v>
      </c>
      <c r="K41" s="53" t="s">
        <v>17</v>
      </c>
      <c r="L41" s="54" t="s">
        <v>18</v>
      </c>
    </row>
    <row r="42" spans="1:12" x14ac:dyDescent="0.25">
      <c r="A42" s="55">
        <v>1</v>
      </c>
      <c r="B42" s="7"/>
      <c r="C42" s="7"/>
      <c r="D42" s="7"/>
      <c r="E42" s="7"/>
      <c r="F42" s="7"/>
      <c r="G42" s="7"/>
      <c r="H42" s="7"/>
      <c r="I42" s="7">
        <v>171.92</v>
      </c>
      <c r="J42" s="7">
        <v>150.86000000000001</v>
      </c>
      <c r="K42" s="7">
        <v>183.32</v>
      </c>
      <c r="L42" s="8">
        <v>161.37</v>
      </c>
    </row>
    <row r="43" spans="1:12" x14ac:dyDescent="0.25">
      <c r="A43" s="55">
        <v>32</v>
      </c>
      <c r="B43" s="7"/>
      <c r="C43" s="7"/>
      <c r="D43" s="7"/>
      <c r="E43" s="7"/>
      <c r="F43" s="7"/>
      <c r="G43" s="7"/>
      <c r="H43" s="7"/>
      <c r="I43" s="7">
        <v>151.13999999999999</v>
      </c>
      <c r="J43" s="7">
        <v>149.32</v>
      </c>
      <c r="K43" s="7">
        <v>175.3</v>
      </c>
      <c r="L43" s="8">
        <v>163.63</v>
      </c>
    </row>
    <row r="44" spans="1:12" x14ac:dyDescent="0.25">
      <c r="A44" s="55">
        <v>61</v>
      </c>
      <c r="B44" s="7"/>
      <c r="C44" s="7"/>
      <c r="D44" s="7"/>
      <c r="E44" s="7"/>
      <c r="F44" s="7"/>
      <c r="G44" s="7"/>
      <c r="H44" s="7"/>
      <c r="I44" s="7">
        <v>136.61000000000001</v>
      </c>
      <c r="J44" s="7">
        <v>139.32</v>
      </c>
      <c r="K44" s="7">
        <v>141.59</v>
      </c>
      <c r="L44" s="8">
        <v>129.13</v>
      </c>
    </row>
    <row r="45" spans="1:12" x14ac:dyDescent="0.25">
      <c r="A45" s="55">
        <v>92</v>
      </c>
      <c r="B45" s="7"/>
      <c r="C45" s="7"/>
      <c r="D45" s="7"/>
      <c r="E45" s="7"/>
      <c r="F45" s="7"/>
      <c r="G45" s="7"/>
      <c r="H45" s="7"/>
      <c r="I45" s="7">
        <v>138.15</v>
      </c>
      <c r="J45" s="7">
        <v>138.41</v>
      </c>
      <c r="K45" s="7">
        <v>128.76</v>
      </c>
      <c r="L45" s="8">
        <v>124.54</v>
      </c>
    </row>
    <row r="46" spans="1:12" x14ac:dyDescent="0.25">
      <c r="A46" s="55">
        <v>122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8"/>
    </row>
    <row r="47" spans="1:12" x14ac:dyDescent="0.25">
      <c r="A47" s="55">
        <v>153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8"/>
    </row>
    <row r="48" spans="1:12" x14ac:dyDescent="0.25">
      <c r="A48" s="55">
        <v>183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8"/>
    </row>
    <row r="49" spans="1:12" x14ac:dyDescent="0.25">
      <c r="A49" s="55">
        <v>214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8"/>
    </row>
    <row r="50" spans="1:12" x14ac:dyDescent="0.25">
      <c r="A50" s="55">
        <v>245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8"/>
    </row>
    <row r="51" spans="1:12" x14ac:dyDescent="0.25">
      <c r="A51" s="55">
        <v>275</v>
      </c>
      <c r="B51" s="7"/>
      <c r="C51" s="7"/>
      <c r="D51" s="7"/>
      <c r="E51" s="7"/>
      <c r="F51" s="7"/>
      <c r="G51" s="7"/>
      <c r="H51" s="7">
        <v>109.99</v>
      </c>
      <c r="I51" s="7">
        <v>102.88</v>
      </c>
      <c r="J51" s="7">
        <v>64.02</v>
      </c>
      <c r="K51" s="7">
        <v>69.61</v>
      </c>
      <c r="L51" s="8"/>
    </row>
    <row r="52" spans="1:12" x14ac:dyDescent="0.25">
      <c r="A52" s="55">
        <v>306</v>
      </c>
      <c r="B52" s="7"/>
      <c r="C52" s="7"/>
      <c r="D52" s="7"/>
      <c r="E52" s="7"/>
      <c r="F52" s="7"/>
      <c r="G52" s="7"/>
      <c r="H52" s="7">
        <v>126.01</v>
      </c>
      <c r="I52" s="7">
        <v>117.11</v>
      </c>
      <c r="J52" s="7">
        <v>121.46</v>
      </c>
      <c r="K52" s="7">
        <v>115.35</v>
      </c>
      <c r="L52" s="8"/>
    </row>
    <row r="53" spans="1:12" ht="15.75" thickBot="1" x14ac:dyDescent="0.3">
      <c r="A53" s="56">
        <v>336</v>
      </c>
      <c r="B53" s="9">
        <v>688.64300000000003</v>
      </c>
      <c r="C53" s="9"/>
      <c r="D53" s="9"/>
      <c r="E53" s="9"/>
      <c r="F53" s="9"/>
      <c r="G53" s="9"/>
      <c r="H53" s="7">
        <v>147.53</v>
      </c>
      <c r="I53" s="9">
        <v>144.22</v>
      </c>
      <c r="J53" s="9">
        <v>154.44</v>
      </c>
      <c r="K53" s="9">
        <v>136.55000000000001</v>
      </c>
      <c r="L53" s="63"/>
    </row>
    <row r="54" spans="1:12" s="58" customFormat="1" ht="48" customHeight="1" thickBot="1" x14ac:dyDescent="0.3">
      <c r="A54" s="69" t="s">
        <v>5</v>
      </c>
      <c r="B54" s="70"/>
      <c r="C54" s="70"/>
      <c r="D54" s="70"/>
      <c r="E54" s="71"/>
      <c r="F54" s="64">
        <f>(E51+E52+E53+F42+F43+F44+F45)</f>
        <v>0</v>
      </c>
      <c r="G54" s="64">
        <f t="shared" ref="G54:K54" si="3">(F51+F52+F53+G42+G43+G44+G45)</f>
        <v>0</v>
      </c>
      <c r="H54" s="64">
        <f t="shared" si="3"/>
        <v>0</v>
      </c>
      <c r="I54" s="64">
        <f t="shared" si="3"/>
        <v>981.34999999999991</v>
      </c>
      <c r="J54" s="64">
        <f t="shared" si="3"/>
        <v>942.12</v>
      </c>
      <c r="K54" s="64">
        <f t="shared" si="3"/>
        <v>968.89</v>
      </c>
      <c r="L54" s="64">
        <f>(K51+K52+K53+L42+L43+L44+L45)</f>
        <v>900.18</v>
      </c>
    </row>
    <row r="55" spans="1:12" ht="69.75" customHeight="1" x14ac:dyDescent="0.25"/>
  </sheetData>
  <mergeCells count="13">
    <mergeCell ref="A20:L20"/>
    <mergeCell ref="A1:L1"/>
    <mergeCell ref="A2:L2"/>
    <mergeCell ref="A3:L3"/>
    <mergeCell ref="A17:E17"/>
    <mergeCell ref="A19:L19"/>
    <mergeCell ref="A54:E54"/>
    <mergeCell ref="A21:L21"/>
    <mergeCell ref="A35:E35"/>
    <mergeCell ref="A36:E36"/>
    <mergeCell ref="A38:L38"/>
    <mergeCell ref="A39:L39"/>
    <mergeCell ref="A40:L40"/>
  </mergeCells>
  <pageMargins left="1.299212598425197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H173"/>
  <sheetViews>
    <sheetView topLeftCell="B81" workbookViewId="0">
      <selection activeCell="D86" sqref="D86"/>
    </sheetView>
  </sheetViews>
  <sheetFormatPr defaultRowHeight="15" x14ac:dyDescent="0.25"/>
  <cols>
    <col min="1" max="1" width="6" style="26" customWidth="1"/>
    <col min="2" max="2" width="22.42578125" style="22" customWidth="1"/>
    <col min="3" max="3" width="38.85546875" style="22" customWidth="1"/>
    <col min="4" max="4" width="70.140625" style="22" customWidth="1"/>
    <col min="5" max="5" width="9.28515625" style="21" customWidth="1"/>
    <col min="6" max="6" width="8.140625" style="22" customWidth="1"/>
    <col min="7" max="7" width="11.28515625" style="22" customWidth="1"/>
    <col min="8" max="8" width="9.28515625" style="22" customWidth="1"/>
    <col min="9" max="9" width="2.5703125" style="22" customWidth="1"/>
    <col min="10" max="10" width="15.85546875" style="22" customWidth="1"/>
    <col min="11" max="11" width="0.85546875" style="22" customWidth="1"/>
    <col min="12" max="16384" width="9.140625" style="22"/>
  </cols>
  <sheetData>
    <row r="1" spans="1:8" s="49" customFormat="1" ht="15.75" x14ac:dyDescent="0.25">
      <c r="A1" s="89" t="s">
        <v>319</v>
      </c>
      <c r="B1" s="89"/>
      <c r="D1" s="48" t="s">
        <v>320</v>
      </c>
    </row>
    <row r="2" spans="1:8" s="49" customFormat="1" ht="15.75" x14ac:dyDescent="0.25">
      <c r="A2" s="49" t="s">
        <v>321</v>
      </c>
      <c r="D2" s="48" t="s">
        <v>322</v>
      </c>
    </row>
    <row r="3" spans="1:8" s="49" customFormat="1" ht="15.75" x14ac:dyDescent="0.25">
      <c r="D3" s="48"/>
    </row>
    <row r="4" spans="1:8" s="49" customFormat="1" ht="15.75" x14ac:dyDescent="0.25">
      <c r="B4" s="49" t="s">
        <v>323</v>
      </c>
      <c r="D4" s="48" t="s">
        <v>324</v>
      </c>
    </row>
    <row r="5" spans="1:8" s="49" customFormat="1" ht="15.75" x14ac:dyDescent="0.25"/>
    <row r="6" spans="1:8" s="50" customFormat="1" ht="22.5" x14ac:dyDescent="0.3">
      <c r="A6" s="91" t="s">
        <v>325</v>
      </c>
      <c r="B6" s="91"/>
      <c r="C6" s="91"/>
      <c r="D6" s="91"/>
    </row>
    <row r="7" spans="1:8" s="50" customFormat="1" ht="98.25" customHeight="1" x14ac:dyDescent="0.3">
      <c r="A7" s="90" t="s">
        <v>335</v>
      </c>
      <c r="B7" s="90"/>
      <c r="C7" s="90"/>
      <c r="D7" s="90"/>
    </row>
    <row r="8" spans="1:8" x14ac:dyDescent="0.25">
      <c r="A8" s="28">
        <v>1</v>
      </c>
      <c r="B8" s="86" t="s">
        <v>318</v>
      </c>
      <c r="C8" s="86"/>
      <c r="D8" s="86"/>
      <c r="E8" s="13"/>
      <c r="F8" s="13"/>
      <c r="G8" s="13"/>
      <c r="H8" s="13"/>
    </row>
    <row r="9" spans="1:8" s="23" customFormat="1" ht="21" customHeight="1" x14ac:dyDescent="0.25">
      <c r="A9" s="28" t="s">
        <v>207</v>
      </c>
      <c r="B9" s="29" t="s">
        <v>208</v>
      </c>
      <c r="C9" s="29" t="s">
        <v>209</v>
      </c>
      <c r="D9" s="29" t="s">
        <v>210</v>
      </c>
      <c r="E9" s="17" t="s">
        <v>341</v>
      </c>
      <c r="F9" s="17" t="s">
        <v>342</v>
      </c>
      <c r="G9" s="17" t="s">
        <v>343</v>
      </c>
      <c r="H9" s="17" t="s">
        <v>344</v>
      </c>
    </row>
    <row r="10" spans="1:8" s="24" customFormat="1" ht="75" x14ac:dyDescent="0.2">
      <c r="A10" s="83" t="s">
        <v>128</v>
      </c>
      <c r="B10" s="85" t="s">
        <v>211</v>
      </c>
      <c r="C10" s="30" t="s">
        <v>276</v>
      </c>
      <c r="D10" s="10" t="s">
        <v>339</v>
      </c>
      <c r="E10" s="102"/>
      <c r="F10" s="102"/>
      <c r="G10" s="102"/>
      <c r="H10" s="102"/>
    </row>
    <row r="11" spans="1:8" s="24" customFormat="1" ht="45" x14ac:dyDescent="0.2">
      <c r="A11" s="83"/>
      <c r="B11" s="85"/>
      <c r="C11" s="30" t="s">
        <v>278</v>
      </c>
      <c r="D11" s="10" t="s">
        <v>277</v>
      </c>
      <c r="E11" s="102"/>
      <c r="F11" s="102"/>
      <c r="G11" s="102"/>
      <c r="H11" s="102"/>
    </row>
    <row r="12" spans="1:8" s="24" customFormat="1" ht="45" x14ac:dyDescent="0.2">
      <c r="A12" s="83"/>
      <c r="B12" s="85"/>
      <c r="C12" s="30" t="s">
        <v>302</v>
      </c>
      <c r="D12" s="10" t="s">
        <v>303</v>
      </c>
      <c r="E12" s="102"/>
      <c r="F12" s="102"/>
      <c r="G12" s="102"/>
      <c r="H12" s="102"/>
    </row>
    <row r="13" spans="1:8" s="24" customFormat="1" ht="30" x14ac:dyDescent="0.2">
      <c r="A13" s="83"/>
      <c r="B13" s="85"/>
      <c r="C13" s="30" t="s">
        <v>279</v>
      </c>
      <c r="D13" s="10" t="s">
        <v>35</v>
      </c>
      <c r="E13" s="102"/>
      <c r="F13" s="102"/>
      <c r="G13" s="102"/>
      <c r="H13" s="102"/>
    </row>
    <row r="14" spans="1:8" s="24" customFormat="1" ht="30" x14ac:dyDescent="0.2">
      <c r="A14" s="83"/>
      <c r="B14" s="85"/>
      <c r="C14" s="30" t="s">
        <v>280</v>
      </c>
      <c r="D14" s="27" t="s">
        <v>304</v>
      </c>
      <c r="E14" s="102"/>
      <c r="F14" s="102"/>
      <c r="G14" s="102"/>
      <c r="H14" s="102"/>
    </row>
    <row r="15" spans="1:8" ht="30" x14ac:dyDescent="0.25">
      <c r="A15" s="83"/>
      <c r="B15" s="85"/>
      <c r="C15" s="30" t="s">
        <v>281</v>
      </c>
      <c r="D15" s="10" t="s">
        <v>282</v>
      </c>
      <c r="E15" s="13"/>
      <c r="F15" s="13"/>
      <c r="G15" s="13"/>
      <c r="H15" s="13"/>
    </row>
    <row r="16" spans="1:8" ht="30" x14ac:dyDescent="0.25">
      <c r="A16" s="31" t="s">
        <v>129</v>
      </c>
      <c r="B16" s="30" t="s">
        <v>212</v>
      </c>
      <c r="C16" s="32" t="s">
        <v>33</v>
      </c>
      <c r="D16" s="10" t="s">
        <v>32</v>
      </c>
      <c r="E16" s="13"/>
      <c r="F16" s="13"/>
      <c r="G16" s="13"/>
      <c r="H16" s="13"/>
    </row>
    <row r="17" spans="1:8" ht="90" x14ac:dyDescent="0.25">
      <c r="A17" s="31" t="s">
        <v>130</v>
      </c>
      <c r="B17" s="30" t="s">
        <v>213</v>
      </c>
      <c r="C17" s="30" t="s">
        <v>34</v>
      </c>
      <c r="D17" s="10" t="s">
        <v>25</v>
      </c>
      <c r="E17" s="13"/>
      <c r="F17" s="13"/>
      <c r="G17" s="13"/>
      <c r="H17" s="13"/>
    </row>
    <row r="18" spans="1:8" ht="30" x14ac:dyDescent="0.25">
      <c r="A18" s="31" t="s">
        <v>146</v>
      </c>
      <c r="B18" s="30" t="s">
        <v>214</v>
      </c>
      <c r="C18" s="30" t="s">
        <v>35</v>
      </c>
      <c r="D18" s="27" t="s">
        <v>35</v>
      </c>
      <c r="E18" s="13"/>
      <c r="F18" s="13"/>
      <c r="G18" s="13"/>
      <c r="H18" s="13"/>
    </row>
    <row r="19" spans="1:8" ht="75" x14ac:dyDescent="0.25">
      <c r="A19" s="31" t="s">
        <v>147</v>
      </c>
      <c r="B19" s="30" t="s">
        <v>26</v>
      </c>
      <c r="C19" s="32" t="s">
        <v>36</v>
      </c>
      <c r="D19" s="10" t="s">
        <v>283</v>
      </c>
      <c r="E19" s="13"/>
      <c r="F19" s="13"/>
      <c r="G19" s="13"/>
      <c r="H19" s="13"/>
    </row>
    <row r="20" spans="1:8" x14ac:dyDescent="0.25">
      <c r="A20" s="28" t="s">
        <v>148</v>
      </c>
      <c r="B20" s="86" t="s">
        <v>274</v>
      </c>
      <c r="C20" s="86"/>
      <c r="D20" s="86"/>
      <c r="E20" s="13"/>
      <c r="F20" s="13"/>
      <c r="G20" s="13"/>
      <c r="H20" s="13"/>
    </row>
    <row r="21" spans="1:8" s="23" customFormat="1" ht="14.25" x14ac:dyDescent="0.25">
      <c r="A21" s="28" t="s">
        <v>207</v>
      </c>
      <c r="B21" s="29" t="s">
        <v>275</v>
      </c>
      <c r="C21" s="29" t="s">
        <v>209</v>
      </c>
      <c r="D21" s="29" t="s">
        <v>210</v>
      </c>
      <c r="E21" s="17"/>
      <c r="F21" s="17"/>
      <c r="G21" s="17"/>
      <c r="H21" s="17"/>
    </row>
    <row r="22" spans="1:8" ht="105" x14ac:dyDescent="0.25">
      <c r="A22" s="31" t="s">
        <v>149</v>
      </c>
      <c r="B22" s="30" t="s">
        <v>215</v>
      </c>
      <c r="C22" s="14" t="s">
        <v>79</v>
      </c>
      <c r="D22" s="10" t="s">
        <v>27</v>
      </c>
      <c r="E22" s="13"/>
      <c r="F22" s="13"/>
      <c r="G22" s="13"/>
      <c r="H22" s="13"/>
    </row>
    <row r="23" spans="1:8" ht="165" x14ac:dyDescent="0.25">
      <c r="A23" s="31" t="s">
        <v>150</v>
      </c>
      <c r="B23" s="30" t="s">
        <v>216</v>
      </c>
      <c r="C23" s="14" t="s">
        <v>80</v>
      </c>
      <c r="D23" s="10" t="s">
        <v>28</v>
      </c>
      <c r="E23" s="13"/>
      <c r="F23" s="13"/>
      <c r="G23" s="13"/>
      <c r="H23" s="13"/>
    </row>
    <row r="24" spans="1:8" ht="315" x14ac:dyDescent="0.25">
      <c r="A24" s="31" t="s">
        <v>151</v>
      </c>
      <c r="B24" s="30" t="s">
        <v>217</v>
      </c>
      <c r="C24" s="30" t="s">
        <v>81</v>
      </c>
      <c r="D24" s="10" t="s">
        <v>284</v>
      </c>
      <c r="E24" s="13"/>
      <c r="F24" s="13"/>
      <c r="G24" s="13"/>
      <c r="H24" s="13"/>
    </row>
    <row r="25" spans="1:8" ht="45" x14ac:dyDescent="0.25">
      <c r="A25" s="31" t="s">
        <v>152</v>
      </c>
      <c r="B25" s="30" t="s">
        <v>218</v>
      </c>
      <c r="C25" s="30" t="s">
        <v>82</v>
      </c>
      <c r="D25" s="10" t="s">
        <v>74</v>
      </c>
      <c r="E25" s="13"/>
      <c r="F25" s="13"/>
      <c r="G25" s="13"/>
      <c r="H25" s="13"/>
    </row>
    <row r="26" spans="1:8" x14ac:dyDescent="0.25">
      <c r="A26" s="28" t="s">
        <v>153</v>
      </c>
      <c r="B26" s="86" t="s">
        <v>84</v>
      </c>
      <c r="C26" s="86"/>
      <c r="D26" s="86"/>
      <c r="E26" s="13"/>
      <c r="F26" s="13"/>
      <c r="G26" s="13"/>
      <c r="H26" s="13"/>
    </row>
    <row r="27" spans="1:8" s="23" customFormat="1" ht="14.25" x14ac:dyDescent="0.25">
      <c r="A27" s="28" t="s">
        <v>207</v>
      </c>
      <c r="B27" s="29" t="s">
        <v>286</v>
      </c>
      <c r="C27" s="29" t="s">
        <v>209</v>
      </c>
      <c r="D27" s="29" t="s">
        <v>210</v>
      </c>
      <c r="E27" s="17"/>
      <c r="F27" s="17"/>
      <c r="G27" s="17"/>
      <c r="H27" s="17"/>
    </row>
    <row r="28" spans="1:8" x14ac:dyDescent="0.25">
      <c r="A28" s="31" t="s">
        <v>131</v>
      </c>
      <c r="B28" s="86" t="s">
        <v>219</v>
      </c>
      <c r="C28" s="86"/>
      <c r="D28" s="86"/>
      <c r="E28" s="13"/>
      <c r="F28" s="13"/>
      <c r="G28" s="13"/>
      <c r="H28" s="13"/>
    </row>
    <row r="29" spans="1:8" x14ac:dyDescent="0.25">
      <c r="A29" s="11"/>
      <c r="B29" s="30" t="s">
        <v>30</v>
      </c>
      <c r="C29" s="15">
        <v>44824</v>
      </c>
      <c r="D29" s="10" t="s">
        <v>32</v>
      </c>
      <c r="E29" s="13"/>
      <c r="F29" s="13"/>
      <c r="G29" s="13"/>
      <c r="H29" s="13"/>
    </row>
    <row r="30" spans="1:8" x14ac:dyDescent="0.25">
      <c r="A30" s="11"/>
      <c r="B30" s="30" t="s">
        <v>31</v>
      </c>
      <c r="C30" s="15">
        <v>45204</v>
      </c>
      <c r="D30" s="10" t="s">
        <v>32</v>
      </c>
      <c r="E30" s="13"/>
      <c r="F30" s="13"/>
      <c r="G30" s="13"/>
      <c r="H30" s="13"/>
    </row>
    <row r="31" spans="1:8" x14ac:dyDescent="0.25">
      <c r="A31" s="11"/>
      <c r="B31" s="30" t="s">
        <v>29</v>
      </c>
      <c r="C31" s="15">
        <v>45568</v>
      </c>
      <c r="D31" s="10" t="s">
        <v>32</v>
      </c>
      <c r="E31" s="13"/>
      <c r="F31" s="13"/>
      <c r="G31" s="13"/>
      <c r="H31" s="13"/>
    </row>
    <row r="32" spans="1:8" x14ac:dyDescent="0.25">
      <c r="A32" s="31" t="s">
        <v>132</v>
      </c>
      <c r="B32" s="86" t="s">
        <v>220</v>
      </c>
      <c r="C32" s="86"/>
      <c r="D32" s="86"/>
      <c r="E32" s="13"/>
      <c r="F32" s="13"/>
      <c r="G32" s="13"/>
      <c r="H32" s="13"/>
    </row>
    <row r="33" spans="1:8" x14ac:dyDescent="0.25">
      <c r="A33" s="11"/>
      <c r="B33" s="30" t="s">
        <v>30</v>
      </c>
      <c r="C33" s="15">
        <v>45057</v>
      </c>
      <c r="D33" s="10" t="s">
        <v>32</v>
      </c>
      <c r="E33" s="13"/>
      <c r="F33" s="13"/>
      <c r="G33" s="13"/>
      <c r="H33" s="13"/>
    </row>
    <row r="34" spans="1:8" x14ac:dyDescent="0.25">
      <c r="A34" s="11"/>
      <c r="B34" s="30" t="s">
        <v>31</v>
      </c>
      <c r="C34" s="15">
        <v>45427</v>
      </c>
      <c r="D34" s="10" t="s">
        <v>32</v>
      </c>
      <c r="E34" s="13"/>
      <c r="F34" s="13"/>
      <c r="G34" s="13"/>
      <c r="H34" s="13"/>
    </row>
    <row r="35" spans="1:8" x14ac:dyDescent="0.25">
      <c r="A35" s="11"/>
      <c r="B35" s="30" t="s">
        <v>29</v>
      </c>
      <c r="C35" s="14" t="s">
        <v>285</v>
      </c>
      <c r="D35" s="10" t="s">
        <v>285</v>
      </c>
      <c r="E35" s="13"/>
      <c r="F35" s="13"/>
      <c r="G35" s="13"/>
      <c r="H35" s="13"/>
    </row>
    <row r="36" spans="1:8" x14ac:dyDescent="0.25">
      <c r="A36" s="28" t="s">
        <v>154</v>
      </c>
      <c r="B36" s="86" t="s">
        <v>40</v>
      </c>
      <c r="C36" s="86"/>
      <c r="D36" s="86"/>
      <c r="E36" s="13"/>
      <c r="F36" s="13"/>
      <c r="G36" s="13"/>
      <c r="H36" s="13"/>
    </row>
    <row r="37" spans="1:8" s="23" customFormat="1" ht="14.25" x14ac:dyDescent="0.25">
      <c r="A37" s="28" t="s">
        <v>207</v>
      </c>
      <c r="B37" s="29" t="s">
        <v>286</v>
      </c>
      <c r="C37" s="29" t="s">
        <v>209</v>
      </c>
      <c r="D37" s="29" t="s">
        <v>210</v>
      </c>
      <c r="E37" s="17"/>
      <c r="F37" s="17"/>
      <c r="G37" s="17"/>
      <c r="H37" s="17"/>
    </row>
    <row r="38" spans="1:8" ht="60" x14ac:dyDescent="0.25">
      <c r="A38" s="83" t="s">
        <v>155</v>
      </c>
      <c r="B38" s="85" t="s">
        <v>30</v>
      </c>
      <c r="C38" s="30" t="s">
        <v>76</v>
      </c>
      <c r="D38" s="12" t="s">
        <v>75</v>
      </c>
      <c r="E38" s="13"/>
      <c r="F38" s="13"/>
      <c r="G38" s="13"/>
      <c r="H38" s="13"/>
    </row>
    <row r="39" spans="1:8" ht="30" x14ac:dyDescent="0.25">
      <c r="A39" s="84"/>
      <c r="B39" s="85"/>
      <c r="C39" s="30" t="s">
        <v>57</v>
      </c>
      <c r="D39" s="12" t="s">
        <v>58</v>
      </c>
      <c r="E39" s="13"/>
      <c r="F39" s="13"/>
      <c r="G39" s="13"/>
      <c r="H39" s="13"/>
    </row>
    <row r="40" spans="1:8" ht="30" x14ac:dyDescent="0.25">
      <c r="A40" s="84"/>
      <c r="B40" s="85"/>
      <c r="C40" s="30" t="s">
        <v>78</v>
      </c>
      <c r="D40" s="12" t="s">
        <v>305</v>
      </c>
      <c r="E40" s="13"/>
      <c r="F40" s="13"/>
      <c r="G40" s="13"/>
      <c r="H40" s="13"/>
    </row>
    <row r="41" spans="1:8" ht="30" x14ac:dyDescent="0.25">
      <c r="A41" s="84"/>
      <c r="B41" s="85"/>
      <c r="C41" s="30" t="s">
        <v>77</v>
      </c>
      <c r="D41" s="12" t="s">
        <v>306</v>
      </c>
      <c r="E41" s="13"/>
      <c r="F41" s="13"/>
      <c r="G41" s="13"/>
      <c r="H41" s="13"/>
    </row>
    <row r="42" spans="1:8" ht="60" x14ac:dyDescent="0.25">
      <c r="A42" s="83" t="s">
        <v>156</v>
      </c>
      <c r="B42" s="85" t="s">
        <v>31</v>
      </c>
      <c r="C42" s="30" t="s">
        <v>76</v>
      </c>
      <c r="D42" s="12" t="s">
        <v>75</v>
      </c>
      <c r="E42" s="13"/>
      <c r="F42" s="13"/>
      <c r="G42" s="13"/>
      <c r="H42" s="13"/>
    </row>
    <row r="43" spans="1:8" ht="30" x14ac:dyDescent="0.25">
      <c r="A43" s="84"/>
      <c r="B43" s="85"/>
      <c r="C43" s="30" t="s">
        <v>57</v>
      </c>
      <c r="D43" s="12" t="s">
        <v>59</v>
      </c>
      <c r="E43" s="13"/>
      <c r="F43" s="13"/>
      <c r="G43" s="13"/>
      <c r="H43" s="13"/>
    </row>
    <row r="44" spans="1:8" ht="30" x14ac:dyDescent="0.25">
      <c r="A44" s="84"/>
      <c r="B44" s="85"/>
      <c r="C44" s="30" t="s">
        <v>78</v>
      </c>
      <c r="D44" s="12" t="s">
        <v>307</v>
      </c>
      <c r="E44" s="13"/>
      <c r="F44" s="13"/>
      <c r="G44" s="13"/>
      <c r="H44" s="13"/>
    </row>
    <row r="45" spans="1:8" ht="30" x14ac:dyDescent="0.25">
      <c r="A45" s="84"/>
      <c r="B45" s="85"/>
      <c r="C45" s="30" t="s">
        <v>77</v>
      </c>
      <c r="D45" s="12" t="s">
        <v>311</v>
      </c>
      <c r="E45" s="13"/>
      <c r="F45" s="13"/>
      <c r="G45" s="13"/>
      <c r="H45" s="13"/>
    </row>
    <row r="46" spans="1:8" ht="60" x14ac:dyDescent="0.25">
      <c r="A46" s="83" t="s">
        <v>157</v>
      </c>
      <c r="B46" s="85" t="s">
        <v>29</v>
      </c>
      <c r="C46" s="30" t="s">
        <v>76</v>
      </c>
      <c r="D46" s="12" t="s">
        <v>75</v>
      </c>
      <c r="E46" s="13"/>
      <c r="F46" s="13"/>
      <c r="G46" s="13"/>
      <c r="H46" s="13"/>
    </row>
    <row r="47" spans="1:8" ht="30" x14ac:dyDescent="0.25">
      <c r="A47" s="84"/>
      <c r="B47" s="85"/>
      <c r="C47" s="30" t="s">
        <v>57</v>
      </c>
      <c r="D47" s="12" t="s">
        <v>59</v>
      </c>
      <c r="E47" s="13"/>
      <c r="F47" s="13"/>
      <c r="G47" s="13"/>
      <c r="H47" s="13"/>
    </row>
    <row r="48" spans="1:8" ht="30" x14ac:dyDescent="0.25">
      <c r="A48" s="84"/>
      <c r="B48" s="85"/>
      <c r="C48" s="30" t="s">
        <v>78</v>
      </c>
      <c r="D48" s="12" t="s">
        <v>308</v>
      </c>
      <c r="E48" s="13"/>
      <c r="F48" s="13"/>
      <c r="G48" s="13"/>
      <c r="H48" s="13"/>
    </row>
    <row r="49" spans="1:8" ht="30" x14ac:dyDescent="0.25">
      <c r="A49" s="84"/>
      <c r="B49" s="85"/>
      <c r="C49" s="30" t="s">
        <v>77</v>
      </c>
      <c r="D49" s="12" t="s">
        <v>309</v>
      </c>
      <c r="E49" s="13"/>
      <c r="F49" s="13"/>
      <c r="G49" s="13"/>
      <c r="H49" s="13"/>
    </row>
    <row r="50" spans="1:8" x14ac:dyDescent="0.25">
      <c r="A50" s="28" t="s">
        <v>158</v>
      </c>
      <c r="B50" s="86" t="s">
        <v>83</v>
      </c>
      <c r="C50" s="86"/>
      <c r="D50" s="86"/>
      <c r="E50" s="13"/>
      <c r="F50" s="13"/>
      <c r="G50" s="13"/>
      <c r="H50" s="13"/>
    </row>
    <row r="51" spans="1:8" s="23" customFormat="1" ht="14.25" x14ac:dyDescent="0.25">
      <c r="A51" s="28" t="s">
        <v>207</v>
      </c>
      <c r="B51" s="29" t="s">
        <v>286</v>
      </c>
      <c r="C51" s="29" t="s">
        <v>209</v>
      </c>
      <c r="D51" s="29" t="s">
        <v>210</v>
      </c>
      <c r="E51" s="17"/>
      <c r="F51" s="17"/>
      <c r="G51" s="17"/>
      <c r="H51" s="17"/>
    </row>
    <row r="52" spans="1:8" ht="75" x14ac:dyDescent="0.25">
      <c r="A52" s="83" t="s">
        <v>159</v>
      </c>
      <c r="B52" s="85" t="s">
        <v>30</v>
      </c>
      <c r="C52" s="30" t="s">
        <v>288</v>
      </c>
      <c r="D52" s="12" t="s">
        <v>287</v>
      </c>
      <c r="E52" s="13"/>
      <c r="F52" s="13"/>
      <c r="G52" s="13"/>
      <c r="H52" s="13"/>
    </row>
    <row r="53" spans="1:8" x14ac:dyDescent="0.25">
      <c r="A53" s="84"/>
      <c r="B53" s="85"/>
      <c r="C53" s="30" t="s">
        <v>289</v>
      </c>
      <c r="D53" s="12" t="s">
        <v>39</v>
      </c>
      <c r="E53" s="13"/>
      <c r="F53" s="13"/>
      <c r="G53" s="13"/>
      <c r="H53" s="13"/>
    </row>
    <row r="54" spans="1:8" ht="45" x14ac:dyDescent="0.25">
      <c r="A54" s="84"/>
      <c r="B54" s="85"/>
      <c r="C54" s="30" t="s">
        <v>290</v>
      </c>
      <c r="D54" s="12" t="s">
        <v>39</v>
      </c>
      <c r="E54" s="13"/>
      <c r="F54" s="13"/>
      <c r="G54" s="13"/>
      <c r="H54" s="13"/>
    </row>
    <row r="55" spans="1:8" ht="30" x14ac:dyDescent="0.25">
      <c r="A55" s="84"/>
      <c r="B55" s="85"/>
      <c r="C55" s="30" t="s">
        <v>85</v>
      </c>
      <c r="D55" s="12" t="s">
        <v>39</v>
      </c>
      <c r="E55" s="13"/>
      <c r="F55" s="13"/>
      <c r="G55" s="13"/>
      <c r="H55" s="13"/>
    </row>
    <row r="56" spans="1:8" ht="75" x14ac:dyDescent="0.25">
      <c r="A56" s="83" t="s">
        <v>160</v>
      </c>
      <c r="B56" s="85" t="s">
        <v>31</v>
      </c>
      <c r="C56" s="30" t="s">
        <v>288</v>
      </c>
      <c r="D56" s="12" t="s">
        <v>287</v>
      </c>
      <c r="E56" s="13"/>
      <c r="F56" s="13"/>
      <c r="G56" s="13"/>
      <c r="H56" s="13"/>
    </row>
    <row r="57" spans="1:8" x14ac:dyDescent="0.25">
      <c r="A57" s="84"/>
      <c r="B57" s="85"/>
      <c r="C57" s="30" t="s">
        <v>289</v>
      </c>
      <c r="D57" s="12" t="s">
        <v>39</v>
      </c>
      <c r="E57" s="13"/>
      <c r="F57" s="13"/>
      <c r="G57" s="13"/>
      <c r="H57" s="13"/>
    </row>
    <row r="58" spans="1:8" ht="45" x14ac:dyDescent="0.25">
      <c r="A58" s="84"/>
      <c r="B58" s="85"/>
      <c r="C58" s="30" t="s">
        <v>290</v>
      </c>
      <c r="D58" s="12" t="s">
        <v>39</v>
      </c>
      <c r="E58" s="13"/>
      <c r="F58" s="13"/>
      <c r="G58" s="13"/>
      <c r="H58" s="13"/>
    </row>
    <row r="59" spans="1:8" ht="30" x14ac:dyDescent="0.25">
      <c r="A59" s="84"/>
      <c r="B59" s="85"/>
      <c r="C59" s="30" t="s">
        <v>85</v>
      </c>
      <c r="D59" s="12" t="s">
        <v>39</v>
      </c>
      <c r="E59" s="13"/>
      <c r="F59" s="13"/>
      <c r="G59" s="13"/>
      <c r="H59" s="13"/>
    </row>
    <row r="60" spans="1:8" ht="390" x14ac:dyDescent="0.25">
      <c r="A60" s="83" t="s">
        <v>161</v>
      </c>
      <c r="B60" s="85" t="s">
        <v>29</v>
      </c>
      <c r="C60" s="30" t="s">
        <v>288</v>
      </c>
      <c r="D60" s="12" t="s">
        <v>291</v>
      </c>
      <c r="E60" s="14"/>
      <c r="F60" s="14"/>
      <c r="G60" s="14"/>
      <c r="H60" s="14"/>
    </row>
    <row r="61" spans="1:8" x14ac:dyDescent="0.25">
      <c r="A61" s="84"/>
      <c r="B61" s="85"/>
      <c r="C61" s="30" t="s">
        <v>289</v>
      </c>
      <c r="D61" s="12" t="s">
        <v>37</v>
      </c>
      <c r="E61" s="13"/>
      <c r="F61" s="13"/>
      <c r="G61" s="13"/>
      <c r="H61" s="13"/>
    </row>
    <row r="62" spans="1:8" ht="45" x14ac:dyDescent="0.25">
      <c r="A62" s="84"/>
      <c r="B62" s="85"/>
      <c r="C62" s="30" t="s">
        <v>290</v>
      </c>
      <c r="D62" s="12" t="s">
        <v>37</v>
      </c>
      <c r="E62" s="13"/>
      <c r="F62" s="13"/>
      <c r="G62" s="13"/>
      <c r="H62" s="13"/>
    </row>
    <row r="63" spans="1:8" ht="30" x14ac:dyDescent="0.25">
      <c r="A63" s="84"/>
      <c r="B63" s="85"/>
      <c r="C63" s="30" t="s">
        <v>85</v>
      </c>
      <c r="D63" s="12" t="s">
        <v>38</v>
      </c>
      <c r="E63" s="13"/>
      <c r="F63" s="13"/>
      <c r="G63" s="13"/>
      <c r="H63" s="13"/>
    </row>
    <row r="64" spans="1:8" x14ac:dyDescent="0.25">
      <c r="A64" s="28" t="s">
        <v>162</v>
      </c>
      <c r="B64" s="87" t="s">
        <v>41</v>
      </c>
      <c r="C64" s="87"/>
      <c r="D64" s="87"/>
      <c r="E64" s="13"/>
      <c r="F64" s="13"/>
      <c r="G64" s="13"/>
      <c r="H64" s="13"/>
    </row>
    <row r="65" spans="1:8" s="23" customFormat="1" ht="14.25" x14ac:dyDescent="0.25">
      <c r="A65" s="28" t="s">
        <v>207</v>
      </c>
      <c r="B65" s="29" t="s">
        <v>286</v>
      </c>
      <c r="C65" s="29" t="s">
        <v>209</v>
      </c>
      <c r="D65" s="29" t="s">
        <v>210</v>
      </c>
      <c r="E65" s="17"/>
      <c r="F65" s="17"/>
      <c r="G65" s="17"/>
      <c r="H65" s="17"/>
    </row>
    <row r="66" spans="1:8" s="25" customFormat="1" ht="75" x14ac:dyDescent="0.25">
      <c r="A66" s="83" t="s">
        <v>163</v>
      </c>
      <c r="B66" s="85" t="s">
        <v>44</v>
      </c>
      <c r="C66" s="30" t="s">
        <v>312</v>
      </c>
      <c r="D66" s="33" t="s">
        <v>86</v>
      </c>
      <c r="E66" s="14"/>
      <c r="F66" s="14"/>
      <c r="G66" s="14"/>
      <c r="H66" s="14"/>
    </row>
    <row r="67" spans="1:8" ht="60" x14ac:dyDescent="0.25">
      <c r="A67" s="84"/>
      <c r="B67" s="85"/>
      <c r="C67" s="30" t="s">
        <v>313</v>
      </c>
      <c r="D67" s="33" t="s">
        <v>86</v>
      </c>
      <c r="E67" s="13"/>
      <c r="F67" s="13"/>
      <c r="G67" s="13"/>
      <c r="H67" s="13"/>
    </row>
    <row r="68" spans="1:8" ht="30" x14ac:dyDescent="0.25">
      <c r="A68" s="84"/>
      <c r="B68" s="85"/>
      <c r="C68" s="30" t="s">
        <v>314</v>
      </c>
      <c r="D68" s="33" t="s">
        <v>86</v>
      </c>
      <c r="E68" s="13"/>
      <c r="F68" s="13"/>
      <c r="G68" s="13"/>
      <c r="H68" s="13"/>
    </row>
    <row r="69" spans="1:8" ht="30" x14ac:dyDescent="0.25">
      <c r="A69" s="84"/>
      <c r="B69" s="85"/>
      <c r="C69" s="30" t="s">
        <v>42</v>
      </c>
      <c r="D69" s="33" t="s">
        <v>86</v>
      </c>
      <c r="E69" s="13"/>
      <c r="F69" s="13"/>
      <c r="G69" s="13"/>
      <c r="H69" s="13"/>
    </row>
    <row r="70" spans="1:8" x14ac:dyDescent="0.25">
      <c r="A70" s="84"/>
      <c r="B70" s="85"/>
      <c r="C70" s="30" t="s">
        <v>87</v>
      </c>
      <c r="D70" s="33" t="s">
        <v>86</v>
      </c>
      <c r="E70" s="13"/>
      <c r="F70" s="13"/>
      <c r="G70" s="13"/>
      <c r="H70" s="13"/>
    </row>
    <row r="71" spans="1:8" ht="45" x14ac:dyDescent="0.25">
      <c r="A71" s="84"/>
      <c r="B71" s="85"/>
      <c r="C71" s="30" t="s">
        <v>43</v>
      </c>
      <c r="D71" s="33" t="s">
        <v>86</v>
      </c>
      <c r="E71" s="13"/>
      <c r="F71" s="13"/>
      <c r="G71" s="13"/>
      <c r="H71" s="13"/>
    </row>
    <row r="72" spans="1:8" ht="75" x14ac:dyDescent="0.25">
      <c r="A72" s="83" t="s">
        <v>164</v>
      </c>
      <c r="B72" s="85" t="s">
        <v>45</v>
      </c>
      <c r="C72" s="30" t="s">
        <v>312</v>
      </c>
      <c r="D72" s="33" t="s">
        <v>86</v>
      </c>
      <c r="E72" s="13"/>
      <c r="F72" s="13"/>
      <c r="G72" s="13"/>
      <c r="H72" s="13"/>
    </row>
    <row r="73" spans="1:8" ht="60" x14ac:dyDescent="0.25">
      <c r="A73" s="84"/>
      <c r="B73" s="85"/>
      <c r="C73" s="30" t="s">
        <v>313</v>
      </c>
      <c r="D73" s="33" t="s">
        <v>86</v>
      </c>
      <c r="E73" s="13"/>
      <c r="F73" s="13"/>
      <c r="G73" s="13"/>
      <c r="H73" s="13"/>
    </row>
    <row r="74" spans="1:8" ht="30" x14ac:dyDescent="0.25">
      <c r="A74" s="84"/>
      <c r="B74" s="85"/>
      <c r="C74" s="30" t="s">
        <v>314</v>
      </c>
      <c r="D74" s="33" t="s">
        <v>86</v>
      </c>
      <c r="E74" s="13"/>
      <c r="F74" s="13"/>
      <c r="G74" s="13"/>
      <c r="H74" s="13"/>
    </row>
    <row r="75" spans="1:8" ht="30" x14ac:dyDescent="0.25">
      <c r="A75" s="84"/>
      <c r="B75" s="85"/>
      <c r="C75" s="30" t="s">
        <v>42</v>
      </c>
      <c r="D75" s="33" t="s">
        <v>86</v>
      </c>
      <c r="E75" s="13"/>
      <c r="F75" s="13"/>
      <c r="G75" s="13"/>
      <c r="H75" s="13"/>
    </row>
    <row r="76" spans="1:8" x14ac:dyDescent="0.25">
      <c r="A76" s="84"/>
      <c r="B76" s="85"/>
      <c r="C76" s="30" t="s">
        <v>87</v>
      </c>
      <c r="D76" s="33" t="s">
        <v>86</v>
      </c>
      <c r="E76" s="13"/>
      <c r="F76" s="13"/>
      <c r="G76" s="13"/>
      <c r="H76" s="13"/>
    </row>
    <row r="77" spans="1:8" ht="45" x14ac:dyDescent="0.25">
      <c r="A77" s="84"/>
      <c r="B77" s="85"/>
      <c r="C77" s="30" t="s">
        <v>43</v>
      </c>
      <c r="D77" s="33" t="s">
        <v>86</v>
      </c>
      <c r="E77" s="13"/>
      <c r="F77" s="13"/>
      <c r="G77" s="13"/>
      <c r="H77" s="13"/>
    </row>
    <row r="78" spans="1:8" ht="105" x14ac:dyDescent="0.25">
      <c r="A78" s="83" t="s">
        <v>165</v>
      </c>
      <c r="B78" s="85" t="s">
        <v>46</v>
      </c>
      <c r="C78" s="30" t="s">
        <v>312</v>
      </c>
      <c r="D78" s="33" t="s">
        <v>292</v>
      </c>
      <c r="E78" s="14" t="s">
        <v>345</v>
      </c>
      <c r="F78" s="14">
        <v>70</v>
      </c>
      <c r="G78" s="14">
        <v>700</v>
      </c>
      <c r="H78" s="14">
        <f>F78*G78</f>
        <v>49000</v>
      </c>
    </row>
    <row r="79" spans="1:8" ht="105" x14ac:dyDescent="0.25">
      <c r="A79" s="84"/>
      <c r="B79" s="85"/>
      <c r="C79" s="30" t="s">
        <v>313</v>
      </c>
      <c r="D79" s="34" t="s">
        <v>88</v>
      </c>
      <c r="E79" s="13"/>
      <c r="F79" s="13"/>
      <c r="G79" s="13"/>
      <c r="H79" s="13"/>
    </row>
    <row r="80" spans="1:8" ht="90" x14ac:dyDescent="0.25">
      <c r="A80" s="84"/>
      <c r="B80" s="85"/>
      <c r="C80" s="30" t="s">
        <v>314</v>
      </c>
      <c r="D80" s="34" t="s">
        <v>293</v>
      </c>
      <c r="E80" s="14" t="s">
        <v>345</v>
      </c>
      <c r="F80" s="14">
        <v>33</v>
      </c>
      <c r="G80" s="14">
        <v>12000</v>
      </c>
      <c r="H80" s="14">
        <f>F80*G80</f>
        <v>396000</v>
      </c>
    </row>
    <row r="81" spans="1:8" ht="75" x14ac:dyDescent="0.25">
      <c r="A81" s="84"/>
      <c r="B81" s="85"/>
      <c r="C81" s="30" t="s">
        <v>276</v>
      </c>
      <c r="D81" s="10" t="s">
        <v>346</v>
      </c>
      <c r="E81" s="14" t="s">
        <v>345</v>
      </c>
      <c r="F81" s="14">
        <v>60</v>
      </c>
      <c r="G81" s="14">
        <v>8000</v>
      </c>
      <c r="H81" s="14">
        <f>F81*G81</f>
        <v>480000</v>
      </c>
    </row>
    <row r="82" spans="1:8" ht="45" x14ac:dyDescent="0.25">
      <c r="A82" s="84"/>
      <c r="B82" s="85"/>
      <c r="C82" s="30" t="s">
        <v>87</v>
      </c>
      <c r="D82" s="16" t="s">
        <v>294</v>
      </c>
      <c r="E82" s="13"/>
      <c r="F82" s="13"/>
      <c r="G82" s="13"/>
      <c r="H82" s="13"/>
    </row>
    <row r="83" spans="1:8" ht="105" x14ac:dyDescent="0.25">
      <c r="A83" s="84"/>
      <c r="B83" s="85"/>
      <c r="C83" s="30" t="s">
        <v>43</v>
      </c>
      <c r="D83" s="34" t="s">
        <v>89</v>
      </c>
      <c r="E83" s="13"/>
      <c r="F83" s="13"/>
      <c r="G83" s="13"/>
      <c r="H83" s="13"/>
    </row>
    <row r="84" spans="1:8" x14ac:dyDescent="0.25">
      <c r="A84" s="28" t="s">
        <v>166</v>
      </c>
      <c r="B84" s="87" t="s">
        <v>47</v>
      </c>
      <c r="C84" s="87"/>
      <c r="D84" s="87"/>
      <c r="E84" s="13"/>
      <c r="F84" s="13"/>
      <c r="G84" s="13"/>
      <c r="H84" s="13"/>
    </row>
    <row r="85" spans="1:8" s="23" customFormat="1" ht="14.25" x14ac:dyDescent="0.25">
      <c r="A85" s="28" t="s">
        <v>207</v>
      </c>
      <c r="B85" s="29" t="s">
        <v>286</v>
      </c>
      <c r="C85" s="29" t="s">
        <v>209</v>
      </c>
      <c r="D85" s="29" t="s">
        <v>210</v>
      </c>
      <c r="E85" s="17"/>
      <c r="F85" s="17"/>
      <c r="G85" s="17"/>
      <c r="H85" s="17"/>
    </row>
    <row r="86" spans="1:8" ht="75" x14ac:dyDescent="0.25">
      <c r="A86" s="31" t="s">
        <v>167</v>
      </c>
      <c r="B86" s="30" t="s">
        <v>44</v>
      </c>
      <c r="C86" s="30" t="s">
        <v>48</v>
      </c>
      <c r="D86" s="35" t="s">
        <v>86</v>
      </c>
      <c r="E86" s="13"/>
      <c r="F86" s="13"/>
      <c r="G86" s="13"/>
      <c r="H86" s="13"/>
    </row>
    <row r="87" spans="1:8" ht="75" x14ac:dyDescent="0.25">
      <c r="A87" s="31" t="s">
        <v>168</v>
      </c>
      <c r="B87" s="30" t="s">
        <v>45</v>
      </c>
      <c r="C87" s="30" t="s">
        <v>48</v>
      </c>
      <c r="D87" s="35" t="s">
        <v>86</v>
      </c>
      <c r="E87" s="13"/>
      <c r="F87" s="13"/>
      <c r="G87" s="13"/>
      <c r="H87" s="13"/>
    </row>
    <row r="88" spans="1:8" ht="150" x14ac:dyDescent="0.25">
      <c r="A88" s="31" t="s">
        <v>169</v>
      </c>
      <c r="B88" s="30" t="s">
        <v>46</v>
      </c>
      <c r="C88" s="30" t="s">
        <v>48</v>
      </c>
      <c r="D88" s="35" t="s">
        <v>90</v>
      </c>
      <c r="E88" s="13"/>
      <c r="F88" s="13"/>
      <c r="G88" s="13"/>
      <c r="H88" s="13"/>
    </row>
    <row r="89" spans="1:8" x14ac:dyDescent="0.25">
      <c r="A89" s="28" t="s">
        <v>170</v>
      </c>
      <c r="B89" s="87" t="s">
        <v>49</v>
      </c>
      <c r="C89" s="87"/>
      <c r="D89" s="87"/>
      <c r="E89" s="13"/>
      <c r="F89" s="13"/>
      <c r="G89" s="13"/>
      <c r="H89" s="13"/>
    </row>
    <row r="90" spans="1:8" s="23" customFormat="1" ht="14.25" x14ac:dyDescent="0.25">
      <c r="A90" s="28" t="s">
        <v>207</v>
      </c>
      <c r="B90" s="29" t="s">
        <v>286</v>
      </c>
      <c r="C90" s="29" t="s">
        <v>209</v>
      </c>
      <c r="D90" s="29" t="s">
        <v>210</v>
      </c>
      <c r="E90" s="17"/>
      <c r="F90" s="17"/>
      <c r="G90" s="17"/>
      <c r="H90" s="17"/>
    </row>
    <row r="91" spans="1:8" x14ac:dyDescent="0.25">
      <c r="A91" s="31" t="s">
        <v>171</v>
      </c>
      <c r="B91" s="30" t="s">
        <v>44</v>
      </c>
      <c r="C91" s="30" t="s">
        <v>295</v>
      </c>
      <c r="D91" s="35" t="s">
        <v>86</v>
      </c>
      <c r="E91" s="13"/>
      <c r="F91" s="13"/>
      <c r="G91" s="13"/>
      <c r="H91" s="13"/>
    </row>
    <row r="92" spans="1:8" x14ac:dyDescent="0.25">
      <c r="A92" s="31" t="s">
        <v>172</v>
      </c>
      <c r="B92" s="30" t="s">
        <v>45</v>
      </c>
      <c r="C92" s="30" t="s">
        <v>295</v>
      </c>
      <c r="D92" s="35" t="s">
        <v>86</v>
      </c>
      <c r="E92" s="13"/>
      <c r="F92" s="13"/>
      <c r="G92" s="13"/>
      <c r="H92" s="13"/>
    </row>
    <row r="93" spans="1:8" ht="180" x14ac:dyDescent="0.25">
      <c r="A93" s="31" t="s">
        <v>173</v>
      </c>
      <c r="B93" s="30" t="s">
        <v>46</v>
      </c>
      <c r="C93" s="30" t="s">
        <v>295</v>
      </c>
      <c r="D93" s="35" t="s">
        <v>91</v>
      </c>
      <c r="E93" s="13"/>
      <c r="F93" s="13"/>
      <c r="G93" s="13"/>
      <c r="H93" s="13"/>
    </row>
    <row r="94" spans="1:8" x14ac:dyDescent="0.25">
      <c r="A94" s="28" t="s">
        <v>174</v>
      </c>
      <c r="B94" s="87" t="s">
        <v>51</v>
      </c>
      <c r="C94" s="87"/>
      <c r="D94" s="87"/>
      <c r="E94" s="13"/>
      <c r="F94" s="13"/>
      <c r="G94" s="13"/>
      <c r="H94" s="13"/>
    </row>
    <row r="95" spans="1:8" s="23" customFormat="1" ht="14.25" x14ac:dyDescent="0.25">
      <c r="A95" s="28" t="s">
        <v>207</v>
      </c>
      <c r="B95" s="29" t="s">
        <v>286</v>
      </c>
      <c r="C95" s="29" t="s">
        <v>209</v>
      </c>
      <c r="D95" s="29" t="s">
        <v>210</v>
      </c>
      <c r="E95" s="17"/>
      <c r="F95" s="17"/>
      <c r="G95" s="17"/>
      <c r="H95" s="17"/>
    </row>
    <row r="96" spans="1:8" ht="30" x14ac:dyDescent="0.25">
      <c r="A96" s="83" t="s">
        <v>175</v>
      </c>
      <c r="B96" s="85" t="s">
        <v>44</v>
      </c>
      <c r="C96" s="30" t="s">
        <v>50</v>
      </c>
      <c r="D96" s="35" t="s">
        <v>86</v>
      </c>
      <c r="E96" s="13"/>
      <c r="F96" s="13"/>
      <c r="G96" s="13"/>
      <c r="H96" s="13"/>
    </row>
    <row r="97" spans="1:8" ht="30" x14ac:dyDescent="0.25">
      <c r="A97" s="84"/>
      <c r="B97" s="85"/>
      <c r="C97" s="30" t="s">
        <v>52</v>
      </c>
      <c r="D97" s="35" t="s">
        <v>86</v>
      </c>
      <c r="E97" s="13"/>
      <c r="F97" s="13"/>
      <c r="G97" s="13"/>
      <c r="H97" s="13"/>
    </row>
    <row r="98" spans="1:8" x14ac:dyDescent="0.25">
      <c r="A98" s="84"/>
      <c r="B98" s="85"/>
      <c r="C98" s="30" t="s">
        <v>53</v>
      </c>
      <c r="D98" s="35" t="s">
        <v>86</v>
      </c>
      <c r="E98" s="13"/>
      <c r="F98" s="13"/>
      <c r="G98" s="13"/>
      <c r="H98" s="13"/>
    </row>
    <row r="99" spans="1:8" ht="30" x14ac:dyDescent="0.25">
      <c r="A99" s="83" t="s">
        <v>176</v>
      </c>
      <c r="B99" s="85" t="s">
        <v>45</v>
      </c>
      <c r="C99" s="30" t="s">
        <v>50</v>
      </c>
      <c r="D99" s="35" t="s">
        <v>86</v>
      </c>
      <c r="E99" s="13"/>
      <c r="F99" s="13"/>
      <c r="G99" s="13"/>
      <c r="H99" s="13"/>
    </row>
    <row r="100" spans="1:8" ht="30" x14ac:dyDescent="0.25">
      <c r="A100" s="84"/>
      <c r="B100" s="85"/>
      <c r="C100" s="30" t="s">
        <v>52</v>
      </c>
      <c r="D100" s="35" t="s">
        <v>86</v>
      </c>
      <c r="E100" s="13"/>
      <c r="F100" s="13"/>
      <c r="G100" s="13"/>
      <c r="H100" s="13"/>
    </row>
    <row r="101" spans="1:8" x14ac:dyDescent="0.25">
      <c r="A101" s="84"/>
      <c r="B101" s="85"/>
      <c r="C101" s="30" t="s">
        <v>53</v>
      </c>
      <c r="D101" s="35" t="s">
        <v>86</v>
      </c>
      <c r="E101" s="13"/>
      <c r="F101" s="13"/>
      <c r="G101" s="13"/>
      <c r="H101" s="13"/>
    </row>
    <row r="102" spans="1:8" ht="180" x14ac:dyDescent="0.25">
      <c r="A102" s="83" t="s">
        <v>177</v>
      </c>
      <c r="B102" s="85" t="s">
        <v>46</v>
      </c>
      <c r="C102" s="30" t="s">
        <v>50</v>
      </c>
      <c r="D102" s="35" t="s">
        <v>92</v>
      </c>
      <c r="E102" s="13"/>
      <c r="F102" s="13"/>
      <c r="G102" s="13"/>
      <c r="H102" s="13"/>
    </row>
    <row r="103" spans="1:8" ht="60" x14ac:dyDescent="0.25">
      <c r="A103" s="84"/>
      <c r="B103" s="85"/>
      <c r="C103" s="30" t="s">
        <v>52</v>
      </c>
      <c r="D103" s="35" t="s">
        <v>93</v>
      </c>
      <c r="E103" s="13"/>
      <c r="F103" s="13"/>
      <c r="G103" s="13"/>
      <c r="H103" s="13"/>
    </row>
    <row r="104" spans="1:8" ht="30" x14ac:dyDescent="0.25">
      <c r="A104" s="84"/>
      <c r="B104" s="85"/>
      <c r="C104" s="30" t="s">
        <v>53</v>
      </c>
      <c r="D104" s="35" t="s">
        <v>94</v>
      </c>
      <c r="E104" s="13"/>
      <c r="F104" s="13"/>
      <c r="G104" s="13"/>
      <c r="H104" s="13"/>
    </row>
    <row r="105" spans="1:8" x14ac:dyDescent="0.25">
      <c r="A105" s="28" t="s">
        <v>178</v>
      </c>
      <c r="B105" s="87" t="s">
        <v>54</v>
      </c>
      <c r="C105" s="87"/>
      <c r="D105" s="87"/>
      <c r="E105" s="13"/>
      <c r="F105" s="13"/>
      <c r="G105" s="13"/>
      <c r="H105" s="13"/>
    </row>
    <row r="106" spans="1:8" s="23" customFormat="1" ht="14.25" x14ac:dyDescent="0.25">
      <c r="A106" s="28" t="s">
        <v>207</v>
      </c>
      <c r="B106" s="29" t="s">
        <v>286</v>
      </c>
      <c r="C106" s="29" t="s">
        <v>209</v>
      </c>
      <c r="D106" s="29" t="s">
        <v>210</v>
      </c>
      <c r="E106" s="17"/>
      <c r="F106" s="17"/>
      <c r="G106" s="17"/>
      <c r="H106" s="17"/>
    </row>
    <row r="107" spans="1:8" x14ac:dyDescent="0.25">
      <c r="A107" s="31" t="s">
        <v>179</v>
      </c>
      <c r="B107" s="30" t="s">
        <v>44</v>
      </c>
      <c r="C107" s="30" t="s">
        <v>55</v>
      </c>
      <c r="D107" s="35" t="s">
        <v>86</v>
      </c>
      <c r="E107" s="13"/>
      <c r="F107" s="13"/>
      <c r="G107" s="13"/>
      <c r="H107" s="13"/>
    </row>
    <row r="108" spans="1:8" x14ac:dyDescent="0.25">
      <c r="A108" s="31" t="s">
        <v>180</v>
      </c>
      <c r="B108" s="30" t="s">
        <v>45</v>
      </c>
      <c r="C108" s="30" t="s">
        <v>55</v>
      </c>
      <c r="D108" s="35" t="s">
        <v>86</v>
      </c>
      <c r="E108" s="13"/>
      <c r="F108" s="13"/>
      <c r="G108" s="13"/>
      <c r="H108" s="13"/>
    </row>
    <row r="109" spans="1:8" ht="135" x14ac:dyDescent="0.25">
      <c r="A109" s="31" t="s">
        <v>181</v>
      </c>
      <c r="B109" s="30" t="s">
        <v>46</v>
      </c>
      <c r="C109" s="30" t="s">
        <v>55</v>
      </c>
      <c r="D109" s="35" t="s">
        <v>95</v>
      </c>
      <c r="E109" s="13"/>
      <c r="F109" s="13"/>
      <c r="G109" s="13"/>
      <c r="H109" s="13"/>
    </row>
    <row r="110" spans="1:8" s="21" customFormat="1" x14ac:dyDescent="0.25">
      <c r="A110" s="36" t="s">
        <v>182</v>
      </c>
      <c r="B110" s="88" t="s">
        <v>225</v>
      </c>
      <c r="C110" s="88"/>
      <c r="D110" s="88"/>
      <c r="E110" s="20"/>
      <c r="F110" s="20"/>
      <c r="G110" s="20"/>
      <c r="H110" s="20"/>
    </row>
    <row r="111" spans="1:8" x14ac:dyDescent="0.25">
      <c r="A111" s="37" t="s">
        <v>111</v>
      </c>
      <c r="B111" s="17" t="s">
        <v>206</v>
      </c>
      <c r="C111" s="17" t="s">
        <v>205</v>
      </c>
      <c r="D111" s="17" t="s">
        <v>204</v>
      </c>
      <c r="E111" s="13"/>
      <c r="F111" s="13"/>
      <c r="G111" s="13"/>
      <c r="H111" s="13"/>
    </row>
    <row r="112" spans="1:8" ht="60" x14ac:dyDescent="0.25">
      <c r="A112" s="18" t="s">
        <v>183</v>
      </c>
      <c r="B112" s="38" t="s">
        <v>96</v>
      </c>
      <c r="C112" s="39" t="s">
        <v>114</v>
      </c>
      <c r="D112" s="19" t="s">
        <v>244</v>
      </c>
      <c r="E112" s="13"/>
      <c r="F112" s="13"/>
      <c r="G112" s="13"/>
      <c r="H112" s="13"/>
    </row>
    <row r="113" spans="1:8" ht="45" x14ac:dyDescent="0.25">
      <c r="A113" s="18" t="s">
        <v>184</v>
      </c>
      <c r="B113" s="38" t="s">
        <v>96</v>
      </c>
      <c r="C113" s="39" t="s">
        <v>114</v>
      </c>
      <c r="D113" s="40" t="s">
        <v>115</v>
      </c>
      <c r="E113" s="13"/>
      <c r="F113" s="13"/>
      <c r="G113" s="13"/>
      <c r="H113" s="13"/>
    </row>
    <row r="114" spans="1:8" ht="45" x14ac:dyDescent="0.25">
      <c r="A114" s="18" t="s">
        <v>185</v>
      </c>
      <c r="B114" s="20" t="s">
        <v>296</v>
      </c>
      <c r="C114" s="41" t="s">
        <v>97</v>
      </c>
      <c r="D114" s="20" t="s">
        <v>60</v>
      </c>
      <c r="E114" s="13"/>
      <c r="F114" s="13"/>
      <c r="G114" s="13"/>
      <c r="H114" s="13"/>
    </row>
    <row r="115" spans="1:8" ht="30" x14ac:dyDescent="0.25">
      <c r="A115" s="18" t="s">
        <v>186</v>
      </c>
      <c r="B115" s="38" t="s">
        <v>96</v>
      </c>
      <c r="C115" s="41" t="s">
        <v>97</v>
      </c>
      <c r="D115" s="20" t="s">
        <v>126</v>
      </c>
      <c r="E115" s="13"/>
      <c r="F115" s="13"/>
      <c r="G115" s="13"/>
      <c r="H115" s="13"/>
    </row>
    <row r="116" spans="1:8" ht="45" x14ac:dyDescent="0.25">
      <c r="A116" s="18" t="s">
        <v>187</v>
      </c>
      <c r="B116" s="20" t="s">
        <v>296</v>
      </c>
      <c r="C116" s="41" t="s">
        <v>97</v>
      </c>
      <c r="D116" s="20" t="s">
        <v>61</v>
      </c>
      <c r="E116" s="13"/>
      <c r="F116" s="13"/>
      <c r="G116" s="13"/>
      <c r="H116" s="13"/>
    </row>
    <row r="117" spans="1:8" ht="30" x14ac:dyDescent="0.25">
      <c r="A117" s="18" t="s">
        <v>188</v>
      </c>
      <c r="B117" s="38" t="s">
        <v>96</v>
      </c>
      <c r="C117" s="41" t="s">
        <v>97</v>
      </c>
      <c r="D117" s="20" t="s">
        <v>62</v>
      </c>
      <c r="E117" s="13"/>
      <c r="F117" s="13"/>
      <c r="G117" s="13"/>
      <c r="H117" s="13"/>
    </row>
    <row r="118" spans="1:8" ht="30" x14ac:dyDescent="0.25">
      <c r="A118" s="18" t="s">
        <v>189</v>
      </c>
      <c r="B118" s="38" t="s">
        <v>96</v>
      </c>
      <c r="C118" s="41" t="s">
        <v>97</v>
      </c>
      <c r="D118" s="20" t="s">
        <v>63</v>
      </c>
      <c r="E118" s="13"/>
      <c r="F118" s="13"/>
      <c r="G118" s="13"/>
      <c r="H118" s="13"/>
    </row>
    <row r="119" spans="1:8" ht="45" x14ac:dyDescent="0.25">
      <c r="A119" s="18" t="s">
        <v>190</v>
      </c>
      <c r="B119" s="20" t="s">
        <v>296</v>
      </c>
      <c r="C119" s="41" t="s">
        <v>97</v>
      </c>
      <c r="D119" s="20" t="s">
        <v>64</v>
      </c>
      <c r="E119" s="13"/>
      <c r="F119" s="13"/>
      <c r="G119" s="13"/>
      <c r="H119" s="13"/>
    </row>
    <row r="120" spans="1:8" ht="30" x14ac:dyDescent="0.25">
      <c r="A120" s="18" t="s">
        <v>191</v>
      </c>
      <c r="B120" s="38" t="s">
        <v>96</v>
      </c>
      <c r="C120" s="41" t="s">
        <v>97</v>
      </c>
      <c r="D120" s="20" t="s">
        <v>65</v>
      </c>
      <c r="E120" s="13"/>
      <c r="F120" s="13"/>
      <c r="G120" s="13"/>
      <c r="H120" s="13"/>
    </row>
    <row r="121" spans="1:8" ht="30" x14ac:dyDescent="0.25">
      <c r="A121" s="18" t="s">
        <v>192</v>
      </c>
      <c r="B121" s="38" t="s">
        <v>96</v>
      </c>
      <c r="C121" s="41" t="s">
        <v>97</v>
      </c>
      <c r="D121" s="20" t="s">
        <v>66</v>
      </c>
      <c r="E121" s="13"/>
      <c r="F121" s="13"/>
      <c r="G121" s="13"/>
      <c r="H121" s="13"/>
    </row>
    <row r="122" spans="1:8" ht="45" x14ac:dyDescent="0.25">
      <c r="A122" s="18" t="s">
        <v>193</v>
      </c>
      <c r="B122" s="20" t="s">
        <v>296</v>
      </c>
      <c r="C122" s="41" t="s">
        <v>97</v>
      </c>
      <c r="D122" s="20" t="s">
        <v>297</v>
      </c>
      <c r="E122" s="13"/>
      <c r="F122" s="13"/>
      <c r="G122" s="13"/>
      <c r="H122" s="13"/>
    </row>
    <row r="123" spans="1:8" ht="30" x14ac:dyDescent="0.25">
      <c r="A123" s="18" t="s">
        <v>194</v>
      </c>
      <c r="B123" s="38" t="s">
        <v>96</v>
      </c>
      <c r="C123" s="41" t="s">
        <v>97</v>
      </c>
      <c r="D123" s="19" t="s">
        <v>127</v>
      </c>
      <c r="E123" s="13"/>
      <c r="F123" s="13"/>
      <c r="G123" s="13"/>
      <c r="H123" s="13"/>
    </row>
    <row r="124" spans="1:8" ht="45" x14ac:dyDescent="0.25">
      <c r="A124" s="18" t="s">
        <v>195</v>
      </c>
      <c r="B124" s="20" t="s">
        <v>296</v>
      </c>
      <c r="C124" s="41" t="s">
        <v>97</v>
      </c>
      <c r="D124" s="42" t="s">
        <v>56</v>
      </c>
      <c r="E124" s="13"/>
      <c r="F124" s="13"/>
      <c r="G124" s="13"/>
      <c r="H124" s="13"/>
    </row>
    <row r="125" spans="1:8" ht="75" x14ac:dyDescent="0.25">
      <c r="A125" s="18" t="s">
        <v>247</v>
      </c>
      <c r="B125" s="38" t="s">
        <v>96</v>
      </c>
      <c r="C125" s="41" t="s">
        <v>97</v>
      </c>
      <c r="D125" s="43" t="s">
        <v>245</v>
      </c>
      <c r="E125" s="13"/>
      <c r="F125" s="13"/>
      <c r="G125" s="13"/>
      <c r="H125" s="13"/>
    </row>
    <row r="126" spans="1:8" ht="45" x14ac:dyDescent="0.25">
      <c r="A126" s="18" t="s">
        <v>248</v>
      </c>
      <c r="B126" s="38" t="s">
        <v>96</v>
      </c>
      <c r="C126" s="41" t="s">
        <v>97</v>
      </c>
      <c r="D126" s="44" t="s">
        <v>233</v>
      </c>
      <c r="E126" s="13"/>
      <c r="F126" s="13"/>
      <c r="G126" s="13"/>
      <c r="H126" s="13"/>
    </row>
    <row r="127" spans="1:8" ht="30" x14ac:dyDescent="0.25">
      <c r="A127" s="18" t="s">
        <v>249</v>
      </c>
      <c r="B127" s="38" t="s">
        <v>96</v>
      </c>
      <c r="C127" s="40" t="s">
        <v>98</v>
      </c>
      <c r="D127" s="44" t="s">
        <v>99</v>
      </c>
      <c r="E127" s="13"/>
      <c r="F127" s="13"/>
      <c r="G127" s="13"/>
      <c r="H127" s="13"/>
    </row>
    <row r="128" spans="1:8" ht="45" x14ac:dyDescent="0.25">
      <c r="A128" s="18" t="s">
        <v>250</v>
      </c>
      <c r="B128" s="20" t="s">
        <v>296</v>
      </c>
      <c r="C128" s="40" t="s">
        <v>98</v>
      </c>
      <c r="D128" s="44" t="s">
        <v>100</v>
      </c>
      <c r="E128" s="13"/>
      <c r="F128" s="13"/>
      <c r="G128" s="13"/>
      <c r="H128" s="13"/>
    </row>
    <row r="129" spans="1:8" ht="135" x14ac:dyDescent="0.25">
      <c r="A129" s="18" t="s">
        <v>251</v>
      </c>
      <c r="B129" s="38" t="s">
        <v>96</v>
      </c>
      <c r="C129" s="41" t="s">
        <v>97</v>
      </c>
      <c r="D129" s="44" t="s">
        <v>234</v>
      </c>
      <c r="E129" s="13"/>
      <c r="F129" s="13"/>
      <c r="G129" s="13"/>
      <c r="H129" s="13"/>
    </row>
    <row r="130" spans="1:8" ht="45" x14ac:dyDescent="0.25">
      <c r="A130" s="18" t="s">
        <v>252</v>
      </c>
      <c r="B130" s="20" t="s">
        <v>296</v>
      </c>
      <c r="C130" s="45" t="s">
        <v>101</v>
      </c>
      <c r="D130" s="43" t="s">
        <v>246</v>
      </c>
      <c r="E130" s="13"/>
      <c r="F130" s="13"/>
      <c r="G130" s="13"/>
      <c r="H130" s="13"/>
    </row>
    <row r="131" spans="1:8" ht="45" x14ac:dyDescent="0.25">
      <c r="A131" s="18" t="s">
        <v>253</v>
      </c>
      <c r="B131" s="20" t="s">
        <v>296</v>
      </c>
      <c r="C131" s="45" t="s">
        <v>101</v>
      </c>
      <c r="D131" s="43" t="s">
        <v>102</v>
      </c>
      <c r="E131" s="13"/>
      <c r="F131" s="13"/>
      <c r="G131" s="13"/>
      <c r="H131" s="13"/>
    </row>
    <row r="132" spans="1:8" ht="45" x14ac:dyDescent="0.25">
      <c r="A132" s="18" t="s">
        <v>254</v>
      </c>
      <c r="B132" s="20" t="s">
        <v>296</v>
      </c>
      <c r="C132" s="45" t="s">
        <v>101</v>
      </c>
      <c r="D132" s="44" t="s">
        <v>103</v>
      </c>
      <c r="E132" s="13"/>
      <c r="F132" s="13"/>
      <c r="G132" s="13"/>
      <c r="H132" s="13"/>
    </row>
    <row r="133" spans="1:8" ht="75" x14ac:dyDescent="0.25">
      <c r="A133" s="18" t="s">
        <v>255</v>
      </c>
      <c r="B133" s="38" t="s">
        <v>96</v>
      </c>
      <c r="C133" s="40" t="s">
        <v>104</v>
      </c>
      <c r="D133" s="43" t="s">
        <v>298</v>
      </c>
      <c r="E133" s="13"/>
      <c r="F133" s="13"/>
      <c r="G133" s="13"/>
      <c r="H133" s="13"/>
    </row>
    <row r="134" spans="1:8" ht="150" x14ac:dyDescent="0.25">
      <c r="A134" s="18" t="s">
        <v>256</v>
      </c>
      <c r="B134" s="38" t="s">
        <v>96</v>
      </c>
      <c r="C134" s="45">
        <v>45787</v>
      </c>
      <c r="D134" s="43" t="s">
        <v>235</v>
      </c>
      <c r="E134" s="13"/>
      <c r="F134" s="13"/>
      <c r="G134" s="13"/>
      <c r="H134" s="13"/>
    </row>
    <row r="135" spans="1:8" ht="75" x14ac:dyDescent="0.25">
      <c r="A135" s="18" t="s">
        <v>257</v>
      </c>
      <c r="B135" s="38" t="s">
        <v>96</v>
      </c>
      <c r="C135" s="45">
        <v>45787</v>
      </c>
      <c r="D135" s="43" t="s">
        <v>236</v>
      </c>
      <c r="E135" s="13"/>
      <c r="F135" s="13"/>
      <c r="G135" s="13"/>
      <c r="H135" s="13"/>
    </row>
    <row r="136" spans="1:8" ht="135" x14ac:dyDescent="0.25">
      <c r="A136" s="18" t="s">
        <v>258</v>
      </c>
      <c r="B136" s="38" t="s">
        <v>96</v>
      </c>
      <c r="C136" s="40" t="s">
        <v>105</v>
      </c>
      <c r="D136" s="43" t="s">
        <v>237</v>
      </c>
      <c r="E136" s="13"/>
      <c r="F136" s="13"/>
      <c r="G136" s="13"/>
      <c r="H136" s="13"/>
    </row>
    <row r="137" spans="1:8" ht="90" x14ac:dyDescent="0.25">
      <c r="A137" s="18" t="s">
        <v>259</v>
      </c>
      <c r="B137" s="38" t="s">
        <v>96</v>
      </c>
      <c r="C137" s="40" t="s">
        <v>299</v>
      </c>
      <c r="D137" s="44" t="s">
        <v>238</v>
      </c>
      <c r="E137" s="13"/>
      <c r="F137" s="13"/>
      <c r="G137" s="13"/>
      <c r="H137" s="13"/>
    </row>
    <row r="138" spans="1:8" ht="75" x14ac:dyDescent="0.25">
      <c r="A138" s="18" t="s">
        <v>260</v>
      </c>
      <c r="B138" s="38" t="s">
        <v>96</v>
      </c>
      <c r="C138" s="40" t="s">
        <v>98</v>
      </c>
      <c r="D138" s="44" t="s">
        <v>239</v>
      </c>
      <c r="E138" s="13"/>
      <c r="F138" s="13"/>
      <c r="G138" s="13"/>
      <c r="H138" s="13"/>
    </row>
    <row r="139" spans="1:8" ht="75" x14ac:dyDescent="0.25">
      <c r="A139" s="18" t="s">
        <v>261</v>
      </c>
      <c r="B139" s="38" t="s">
        <v>96</v>
      </c>
      <c r="C139" s="40" t="s">
        <v>106</v>
      </c>
      <c r="D139" s="43" t="s">
        <v>240</v>
      </c>
      <c r="E139" s="13"/>
      <c r="F139" s="13"/>
      <c r="G139" s="13"/>
      <c r="H139" s="13"/>
    </row>
    <row r="140" spans="1:8" ht="45" x14ac:dyDescent="0.25">
      <c r="A140" s="18" t="s">
        <v>262</v>
      </c>
      <c r="B140" s="38" t="s">
        <v>96</v>
      </c>
      <c r="C140" s="40" t="s">
        <v>107</v>
      </c>
      <c r="D140" s="43" t="s">
        <v>241</v>
      </c>
      <c r="E140" s="13"/>
      <c r="F140" s="13"/>
      <c r="G140" s="13"/>
      <c r="H140" s="13"/>
    </row>
    <row r="141" spans="1:8" ht="120" x14ac:dyDescent="0.25">
      <c r="A141" s="18" t="s">
        <v>263</v>
      </c>
      <c r="B141" s="38" t="s">
        <v>96</v>
      </c>
      <c r="C141" s="40" t="s">
        <v>108</v>
      </c>
      <c r="D141" s="44" t="s">
        <v>242</v>
      </c>
      <c r="E141" s="13"/>
      <c r="F141" s="13"/>
      <c r="G141" s="13"/>
      <c r="H141" s="13"/>
    </row>
    <row r="142" spans="1:8" ht="75" x14ac:dyDescent="0.25">
      <c r="A142" s="18" t="s">
        <v>264</v>
      </c>
      <c r="B142" s="38" t="s">
        <v>96</v>
      </c>
      <c r="C142" s="40" t="s">
        <v>107</v>
      </c>
      <c r="D142" s="44" t="s">
        <v>243</v>
      </c>
      <c r="E142" s="13"/>
      <c r="F142" s="13"/>
      <c r="G142" s="13"/>
      <c r="H142" s="13"/>
    </row>
    <row r="143" spans="1:8" ht="75" x14ac:dyDescent="0.25">
      <c r="A143" s="18" t="s">
        <v>265</v>
      </c>
      <c r="B143" s="38" t="s">
        <v>96</v>
      </c>
      <c r="C143" s="40" t="s">
        <v>109</v>
      </c>
      <c r="D143" s="44" t="s">
        <v>232</v>
      </c>
      <c r="E143" s="13"/>
      <c r="F143" s="13"/>
      <c r="G143" s="13"/>
      <c r="H143" s="13"/>
    </row>
    <row r="144" spans="1:8" ht="90" x14ac:dyDescent="0.25">
      <c r="A144" s="18" t="s">
        <v>266</v>
      </c>
      <c r="B144" s="38" t="s">
        <v>96</v>
      </c>
      <c r="C144" s="40" t="s">
        <v>98</v>
      </c>
      <c r="D144" s="44" t="s">
        <v>231</v>
      </c>
      <c r="E144" s="13"/>
      <c r="F144" s="13"/>
      <c r="G144" s="13"/>
      <c r="H144" s="13"/>
    </row>
    <row r="145" spans="1:8" ht="120" x14ac:dyDescent="0.25">
      <c r="A145" s="18" t="s">
        <v>267</v>
      </c>
      <c r="B145" s="38" t="s">
        <v>96</v>
      </c>
      <c r="C145" s="45" t="s">
        <v>97</v>
      </c>
      <c r="D145" s="43" t="s">
        <v>230</v>
      </c>
      <c r="E145" s="13"/>
      <c r="F145" s="13"/>
      <c r="G145" s="13"/>
      <c r="H145" s="13"/>
    </row>
    <row r="146" spans="1:8" ht="45" x14ac:dyDescent="0.25">
      <c r="A146" s="18" t="s">
        <v>268</v>
      </c>
      <c r="B146" s="38" t="s">
        <v>96</v>
      </c>
      <c r="C146" s="41" t="s">
        <v>97</v>
      </c>
      <c r="D146" s="43" t="s">
        <v>110</v>
      </c>
      <c r="E146" s="13"/>
      <c r="F146" s="13"/>
      <c r="G146" s="13"/>
      <c r="H146" s="13"/>
    </row>
    <row r="147" spans="1:8" ht="45" x14ac:dyDescent="0.25">
      <c r="A147" s="18" t="s">
        <v>269</v>
      </c>
      <c r="B147" s="38" t="s">
        <v>96</v>
      </c>
      <c r="C147" s="41" t="s">
        <v>97</v>
      </c>
      <c r="D147" s="44" t="s">
        <v>229</v>
      </c>
      <c r="E147" s="13"/>
      <c r="F147" s="13"/>
      <c r="G147" s="13"/>
      <c r="H147" s="13"/>
    </row>
    <row r="148" spans="1:8" ht="60" x14ac:dyDescent="0.25">
      <c r="A148" s="18" t="s">
        <v>270</v>
      </c>
      <c r="B148" s="38" t="s">
        <v>96</v>
      </c>
      <c r="C148" s="41" t="s">
        <v>97</v>
      </c>
      <c r="D148" s="44" t="s">
        <v>228</v>
      </c>
      <c r="E148" s="13"/>
      <c r="F148" s="13"/>
      <c r="G148" s="13"/>
      <c r="H148" s="13"/>
    </row>
    <row r="149" spans="1:8" ht="60" x14ac:dyDescent="0.25">
      <c r="A149" s="18" t="s">
        <v>271</v>
      </c>
      <c r="B149" s="38" t="s">
        <v>96</v>
      </c>
      <c r="C149" s="41" t="s">
        <v>97</v>
      </c>
      <c r="D149" s="43" t="s">
        <v>310</v>
      </c>
      <c r="E149" s="13"/>
      <c r="F149" s="13"/>
      <c r="G149" s="13"/>
      <c r="H149" s="13"/>
    </row>
    <row r="150" spans="1:8" ht="45" x14ac:dyDescent="0.25">
      <c r="A150" s="18" t="s">
        <v>272</v>
      </c>
      <c r="B150" s="38" t="s">
        <v>96</v>
      </c>
      <c r="C150" s="41" t="s">
        <v>97</v>
      </c>
      <c r="D150" s="43" t="s">
        <v>226</v>
      </c>
      <c r="E150" s="13"/>
      <c r="F150" s="13"/>
      <c r="G150" s="13"/>
      <c r="H150" s="13"/>
    </row>
    <row r="151" spans="1:8" ht="75" x14ac:dyDescent="0.25">
      <c r="A151" s="18" t="s">
        <v>273</v>
      </c>
      <c r="B151" s="38" t="s">
        <v>96</v>
      </c>
      <c r="C151" s="41" t="s">
        <v>97</v>
      </c>
      <c r="D151" s="44" t="s">
        <v>227</v>
      </c>
      <c r="E151" s="13"/>
      <c r="F151" s="13"/>
      <c r="G151" s="13"/>
      <c r="H151" s="13"/>
    </row>
    <row r="152" spans="1:8" s="21" customFormat="1" x14ac:dyDescent="0.25">
      <c r="A152" s="36">
        <v>12</v>
      </c>
      <c r="B152" s="88" t="s">
        <v>67</v>
      </c>
      <c r="C152" s="88"/>
      <c r="D152" s="88"/>
      <c r="E152" s="20"/>
      <c r="F152" s="20"/>
      <c r="G152" s="20"/>
      <c r="H152" s="20"/>
    </row>
    <row r="153" spans="1:8" ht="28.5" x14ac:dyDescent="0.25">
      <c r="A153" s="37" t="s">
        <v>111</v>
      </c>
      <c r="B153" s="17" t="s">
        <v>221</v>
      </c>
      <c r="C153" s="17" t="s">
        <v>112</v>
      </c>
      <c r="D153" s="17" t="s">
        <v>113</v>
      </c>
      <c r="E153" s="13"/>
      <c r="F153" s="13"/>
      <c r="G153" s="13"/>
      <c r="H153" s="13"/>
    </row>
    <row r="154" spans="1:8" ht="45" x14ac:dyDescent="0.25">
      <c r="A154" s="18" t="s">
        <v>133</v>
      </c>
      <c r="B154" s="92" t="s">
        <v>203</v>
      </c>
      <c r="C154" s="39" t="s">
        <v>114</v>
      </c>
      <c r="D154" s="40" t="s">
        <v>198</v>
      </c>
      <c r="E154" s="13"/>
      <c r="F154" s="13"/>
      <c r="G154" s="13"/>
      <c r="H154" s="13"/>
    </row>
    <row r="155" spans="1:8" ht="30" x14ac:dyDescent="0.25">
      <c r="A155" s="18" t="s">
        <v>134</v>
      </c>
      <c r="B155" s="92"/>
      <c r="C155" s="39" t="s">
        <v>117</v>
      </c>
      <c r="D155" s="19" t="s">
        <v>68</v>
      </c>
      <c r="E155" s="13"/>
      <c r="F155" s="13"/>
      <c r="G155" s="13"/>
      <c r="H155" s="13"/>
    </row>
    <row r="156" spans="1:8" ht="30" x14ac:dyDescent="0.25">
      <c r="A156" s="18" t="s">
        <v>135</v>
      </c>
      <c r="B156" s="92"/>
      <c r="C156" s="39" t="s">
        <v>117</v>
      </c>
      <c r="D156" s="20" t="s">
        <v>199</v>
      </c>
      <c r="E156" s="13"/>
      <c r="F156" s="13"/>
      <c r="G156" s="13"/>
      <c r="H156" s="13"/>
    </row>
    <row r="157" spans="1:8" ht="30" x14ac:dyDescent="0.25">
      <c r="A157" s="18" t="s">
        <v>136</v>
      </c>
      <c r="B157" s="92"/>
      <c r="C157" s="39" t="s">
        <v>117</v>
      </c>
      <c r="D157" s="19" t="s">
        <v>201</v>
      </c>
      <c r="E157" s="13"/>
      <c r="F157" s="13"/>
      <c r="G157" s="13"/>
      <c r="H157" s="13"/>
    </row>
    <row r="158" spans="1:8" ht="45" x14ac:dyDescent="0.25">
      <c r="A158" s="18" t="s">
        <v>137</v>
      </c>
      <c r="B158" s="92"/>
      <c r="C158" s="39" t="s">
        <v>117</v>
      </c>
      <c r="D158" s="40" t="s">
        <v>118</v>
      </c>
      <c r="E158" s="13"/>
      <c r="F158" s="13"/>
      <c r="G158" s="13"/>
      <c r="H158" s="13"/>
    </row>
    <row r="159" spans="1:8" ht="75" x14ac:dyDescent="0.25">
      <c r="A159" s="18" t="s">
        <v>138</v>
      </c>
      <c r="B159" s="92"/>
      <c r="C159" s="39" t="s">
        <v>116</v>
      </c>
      <c r="D159" s="40" t="s">
        <v>200</v>
      </c>
      <c r="E159" s="13"/>
      <c r="F159" s="13"/>
      <c r="G159" s="13"/>
      <c r="H159" s="13"/>
    </row>
    <row r="160" spans="1:8" ht="30" x14ac:dyDescent="0.25">
      <c r="A160" s="18" t="s">
        <v>139</v>
      </c>
      <c r="B160" s="92"/>
      <c r="C160" s="39" t="s">
        <v>116</v>
      </c>
      <c r="D160" s="40" t="s">
        <v>119</v>
      </c>
      <c r="E160" s="13"/>
      <c r="F160" s="13"/>
      <c r="G160" s="13"/>
      <c r="H160" s="13"/>
    </row>
    <row r="161" spans="1:8" ht="30" x14ac:dyDescent="0.25">
      <c r="A161" s="18" t="s">
        <v>140</v>
      </c>
      <c r="B161" s="92"/>
      <c r="C161" s="39" t="s">
        <v>117</v>
      </c>
      <c r="D161" s="40" t="s">
        <v>120</v>
      </c>
      <c r="E161" s="13"/>
      <c r="F161" s="13"/>
      <c r="G161" s="13"/>
      <c r="H161" s="13"/>
    </row>
    <row r="162" spans="1:8" ht="45" x14ac:dyDescent="0.25">
      <c r="A162" s="18" t="s">
        <v>141</v>
      </c>
      <c r="B162" s="92"/>
      <c r="C162" s="39" t="s">
        <v>117</v>
      </c>
      <c r="D162" s="40" t="s">
        <v>121</v>
      </c>
      <c r="E162" s="13"/>
      <c r="F162" s="13"/>
      <c r="G162" s="13"/>
      <c r="H162" s="13"/>
    </row>
    <row r="163" spans="1:8" x14ac:dyDescent="0.25">
      <c r="A163" s="18" t="s">
        <v>142</v>
      </c>
      <c r="B163" s="92"/>
      <c r="C163" s="39" t="s">
        <v>117</v>
      </c>
      <c r="D163" s="20" t="s">
        <v>69</v>
      </c>
      <c r="E163" s="13"/>
      <c r="F163" s="13"/>
      <c r="G163" s="13"/>
      <c r="H163" s="13"/>
    </row>
    <row r="164" spans="1:8" x14ac:dyDescent="0.25">
      <c r="A164" s="18" t="s">
        <v>222</v>
      </c>
      <c r="B164" s="92"/>
      <c r="C164" s="39" t="s">
        <v>117</v>
      </c>
      <c r="D164" s="20" t="s">
        <v>70</v>
      </c>
      <c r="E164" s="13"/>
      <c r="F164" s="13"/>
      <c r="G164" s="13"/>
      <c r="H164" s="13"/>
    </row>
    <row r="165" spans="1:8" ht="30" x14ac:dyDescent="0.25">
      <c r="A165" s="18" t="s">
        <v>223</v>
      </c>
      <c r="B165" s="92"/>
      <c r="C165" s="39" t="s">
        <v>117</v>
      </c>
      <c r="D165" s="40" t="s">
        <v>197</v>
      </c>
      <c r="E165" s="13"/>
      <c r="F165" s="13"/>
      <c r="G165" s="13"/>
      <c r="H165" s="13"/>
    </row>
    <row r="166" spans="1:8" ht="30" x14ac:dyDescent="0.25">
      <c r="A166" s="18" t="s">
        <v>224</v>
      </c>
      <c r="B166" s="92"/>
      <c r="C166" s="39" t="s">
        <v>124</v>
      </c>
      <c r="D166" s="40" t="s">
        <v>125</v>
      </c>
      <c r="E166" s="13"/>
      <c r="F166" s="13"/>
      <c r="G166" s="13"/>
      <c r="H166" s="13"/>
    </row>
    <row r="167" spans="1:8" x14ac:dyDescent="0.25">
      <c r="A167" s="28">
        <v>13</v>
      </c>
      <c r="B167" s="87" t="s">
        <v>71</v>
      </c>
      <c r="C167" s="87"/>
      <c r="D167" s="87"/>
      <c r="E167" s="13"/>
      <c r="F167" s="13"/>
      <c r="G167" s="13"/>
      <c r="H167" s="13"/>
    </row>
    <row r="168" spans="1:8" ht="28.5" x14ac:dyDescent="0.25">
      <c r="A168" s="37" t="s">
        <v>111</v>
      </c>
      <c r="B168" s="13"/>
      <c r="C168" s="17" t="s">
        <v>112</v>
      </c>
      <c r="D168" s="17" t="s">
        <v>113</v>
      </c>
      <c r="E168" s="13"/>
      <c r="F168" s="13"/>
      <c r="G168" s="13"/>
      <c r="H168" s="13"/>
    </row>
    <row r="169" spans="1:8" x14ac:dyDescent="0.25">
      <c r="A169" s="18" t="s">
        <v>143</v>
      </c>
      <c r="B169" s="20"/>
      <c r="C169" s="39" t="s">
        <v>122</v>
      </c>
      <c r="D169" s="19" t="s">
        <v>72</v>
      </c>
      <c r="E169" s="13"/>
      <c r="F169" s="13"/>
      <c r="G169" s="13"/>
      <c r="H169" s="13"/>
    </row>
    <row r="170" spans="1:8" x14ac:dyDescent="0.25">
      <c r="A170" s="18" t="s">
        <v>144</v>
      </c>
      <c r="B170" s="20"/>
      <c r="C170" s="39" t="s">
        <v>122</v>
      </c>
      <c r="D170" s="19" t="s">
        <v>73</v>
      </c>
      <c r="E170" s="13"/>
      <c r="F170" s="13"/>
      <c r="G170" s="13"/>
      <c r="H170" s="13"/>
    </row>
    <row r="171" spans="1:8" ht="45" x14ac:dyDescent="0.25">
      <c r="A171" s="46" t="s">
        <v>145</v>
      </c>
      <c r="B171" s="20"/>
      <c r="C171" s="39" t="s">
        <v>122</v>
      </c>
      <c r="D171" s="40" t="s">
        <v>123</v>
      </c>
      <c r="E171" s="13"/>
      <c r="F171" s="13"/>
      <c r="G171" s="13"/>
      <c r="H171" s="13"/>
    </row>
    <row r="172" spans="1:8" ht="30" x14ac:dyDescent="0.25">
      <c r="A172" s="18" t="s">
        <v>300</v>
      </c>
      <c r="B172" s="20"/>
      <c r="C172" s="39" t="s">
        <v>122</v>
      </c>
      <c r="D172" s="20" t="s">
        <v>202</v>
      </c>
      <c r="E172" s="13"/>
      <c r="F172" s="13"/>
      <c r="G172" s="13"/>
      <c r="H172" s="13"/>
    </row>
    <row r="173" spans="1:8" ht="30" x14ac:dyDescent="0.25">
      <c r="A173" s="18" t="s">
        <v>301</v>
      </c>
      <c r="B173" s="47"/>
      <c r="C173" s="39" t="s">
        <v>122</v>
      </c>
      <c r="D173" s="20" t="s">
        <v>196</v>
      </c>
      <c r="E173" s="13"/>
      <c r="F173" s="13"/>
      <c r="G173" s="13"/>
      <c r="H173" s="13"/>
    </row>
  </sheetData>
  <mergeCells count="45">
    <mergeCell ref="B167:D167"/>
    <mergeCell ref="A102:A104"/>
    <mergeCell ref="B102:B104"/>
    <mergeCell ref="B105:D105"/>
    <mergeCell ref="B110:D110"/>
    <mergeCell ref="B152:D152"/>
    <mergeCell ref="B154:B166"/>
    <mergeCell ref="A99:A101"/>
    <mergeCell ref="B99:B101"/>
    <mergeCell ref="A72:A77"/>
    <mergeCell ref="B72:B77"/>
    <mergeCell ref="A78:A83"/>
    <mergeCell ref="B78:B83"/>
    <mergeCell ref="A66:A71"/>
    <mergeCell ref="B66:B71"/>
    <mergeCell ref="B84:D84"/>
    <mergeCell ref="B89:D89"/>
    <mergeCell ref="B94:D94"/>
    <mergeCell ref="A96:A98"/>
    <mergeCell ref="B96:B98"/>
    <mergeCell ref="A56:A59"/>
    <mergeCell ref="B56:B59"/>
    <mergeCell ref="A60:A63"/>
    <mergeCell ref="B60:B63"/>
    <mergeCell ref="B64:D64"/>
    <mergeCell ref="A52:A55"/>
    <mergeCell ref="B52:B55"/>
    <mergeCell ref="B20:D20"/>
    <mergeCell ref="B26:D26"/>
    <mergeCell ref="B28:D28"/>
    <mergeCell ref="B32:D32"/>
    <mergeCell ref="B36:D36"/>
    <mergeCell ref="A38:A41"/>
    <mergeCell ref="B38:B41"/>
    <mergeCell ref="A42:A45"/>
    <mergeCell ref="B42:B45"/>
    <mergeCell ref="A46:A49"/>
    <mergeCell ref="B46:B49"/>
    <mergeCell ref="B50:D50"/>
    <mergeCell ref="A1:B1"/>
    <mergeCell ref="A6:D6"/>
    <mergeCell ref="A7:D7"/>
    <mergeCell ref="B8:D8"/>
    <mergeCell ref="A10:A15"/>
    <mergeCell ref="B10:B15"/>
  </mergeCells>
  <pageMargins left="0.70866141732283472" right="0" top="0.74803149606299213" bottom="0" header="0.31496062992125984" footer="0"/>
  <pageSetup paperSize="9" orientation="landscape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L55"/>
  <sheetViews>
    <sheetView topLeftCell="A27" workbookViewId="0">
      <selection sqref="A1:L54"/>
    </sheetView>
  </sheetViews>
  <sheetFormatPr defaultRowHeight="15" x14ac:dyDescent="0.25"/>
  <cols>
    <col min="1" max="1" width="12.85546875" style="51" customWidth="1"/>
    <col min="2" max="12" width="9.28515625" style="51" customWidth="1"/>
    <col min="13" max="16384" width="9.140625" style="51"/>
  </cols>
  <sheetData>
    <row r="1" spans="1:12" ht="23.25" customHeight="1" x14ac:dyDescent="0.35">
      <c r="A1" s="93" t="s">
        <v>23</v>
      </c>
      <c r="B1" s="94"/>
      <c r="C1" s="94"/>
      <c r="D1" s="94"/>
      <c r="E1" s="94"/>
      <c r="F1" s="94"/>
      <c r="G1" s="94"/>
      <c r="H1" s="94"/>
      <c r="I1" s="94"/>
      <c r="J1" s="94"/>
      <c r="K1" s="94"/>
      <c r="L1" s="95"/>
    </row>
    <row r="2" spans="1:12" ht="21" x14ac:dyDescent="0.35">
      <c r="A2" s="72" t="s">
        <v>6</v>
      </c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</row>
    <row r="3" spans="1:12" ht="20.25" customHeight="1" thickBot="1" x14ac:dyDescent="0.3">
      <c r="A3" s="79" t="s">
        <v>7</v>
      </c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</row>
    <row r="4" spans="1:12" x14ac:dyDescent="0.25">
      <c r="A4" s="52" t="s">
        <v>19</v>
      </c>
      <c r="B4" s="53" t="s">
        <v>8</v>
      </c>
      <c r="C4" s="53" t="s">
        <v>9</v>
      </c>
      <c r="D4" s="53" t="s">
        <v>10</v>
      </c>
      <c r="E4" s="53" t="s">
        <v>11</v>
      </c>
      <c r="F4" s="53" t="s">
        <v>12</v>
      </c>
      <c r="G4" s="53" t="s">
        <v>13</v>
      </c>
      <c r="H4" s="53" t="s">
        <v>14</v>
      </c>
      <c r="I4" s="53" t="s">
        <v>15</v>
      </c>
      <c r="J4" s="53" t="s">
        <v>16</v>
      </c>
      <c r="K4" s="53" t="s">
        <v>17</v>
      </c>
      <c r="L4" s="54" t="s">
        <v>18</v>
      </c>
    </row>
    <row r="5" spans="1:12" x14ac:dyDescent="0.25">
      <c r="A5" s="55">
        <v>1</v>
      </c>
      <c r="B5" s="1"/>
      <c r="C5" s="1"/>
      <c r="D5" s="1"/>
      <c r="E5" s="1"/>
      <c r="F5" s="1"/>
      <c r="G5" s="1"/>
      <c r="H5" s="1"/>
      <c r="I5" s="7">
        <v>235.93</v>
      </c>
      <c r="J5" s="7">
        <v>230.44</v>
      </c>
      <c r="K5" s="7">
        <v>241.54</v>
      </c>
      <c r="L5" s="7">
        <v>259.94</v>
      </c>
    </row>
    <row r="6" spans="1:12" x14ac:dyDescent="0.25">
      <c r="A6" s="55">
        <v>32</v>
      </c>
      <c r="B6" s="1"/>
      <c r="C6" s="1"/>
      <c r="D6" s="1"/>
      <c r="E6" s="1"/>
      <c r="F6" s="1"/>
      <c r="G6" s="1"/>
      <c r="H6" s="1"/>
      <c r="I6" s="7">
        <v>241.04</v>
      </c>
      <c r="J6" s="7">
        <v>233.18</v>
      </c>
      <c r="K6" s="7">
        <v>242.61</v>
      </c>
      <c r="L6" s="7">
        <v>251.51</v>
      </c>
    </row>
    <row r="7" spans="1:12" x14ac:dyDescent="0.25">
      <c r="A7" s="55">
        <v>61</v>
      </c>
      <c r="B7" s="1"/>
      <c r="C7" s="1"/>
      <c r="D7" s="1"/>
      <c r="E7" s="1"/>
      <c r="F7" s="1"/>
      <c r="G7" s="1"/>
      <c r="H7" s="1"/>
      <c r="I7" s="7">
        <v>246.5</v>
      </c>
      <c r="J7" s="7">
        <v>235.93</v>
      </c>
      <c r="K7" s="7">
        <v>211.05</v>
      </c>
      <c r="L7" s="7">
        <v>216.79</v>
      </c>
    </row>
    <row r="8" spans="1:12" x14ac:dyDescent="0.25">
      <c r="A8" s="55">
        <v>92</v>
      </c>
      <c r="B8" s="1"/>
      <c r="C8" s="1"/>
      <c r="D8" s="1"/>
      <c r="E8" s="1"/>
      <c r="F8" s="1"/>
      <c r="G8" s="1"/>
      <c r="H8" s="1"/>
      <c r="I8" s="7">
        <v>237.32</v>
      </c>
      <c r="J8" s="7">
        <v>225.84</v>
      </c>
      <c r="K8" s="7">
        <v>195.37</v>
      </c>
      <c r="L8" s="7">
        <v>210.34</v>
      </c>
    </row>
    <row r="9" spans="1:12" x14ac:dyDescent="0.25">
      <c r="A9" s="55">
        <v>122</v>
      </c>
      <c r="B9" s="1"/>
      <c r="C9" s="1"/>
      <c r="D9" s="1"/>
      <c r="E9" s="1"/>
      <c r="F9" s="1"/>
      <c r="G9" s="1"/>
      <c r="H9" s="1"/>
      <c r="I9" s="1"/>
      <c r="J9" s="1"/>
      <c r="K9" s="1"/>
      <c r="L9" s="2"/>
    </row>
    <row r="10" spans="1:12" x14ac:dyDescent="0.25">
      <c r="A10" s="55">
        <v>153</v>
      </c>
      <c r="B10" s="1"/>
      <c r="C10" s="1"/>
      <c r="D10" s="1"/>
      <c r="E10" s="1"/>
      <c r="F10" s="1"/>
      <c r="G10" s="1"/>
      <c r="H10" s="1"/>
      <c r="I10" s="1"/>
      <c r="J10" s="1"/>
      <c r="K10" s="1"/>
      <c r="L10" s="2"/>
    </row>
    <row r="11" spans="1:12" x14ac:dyDescent="0.25">
      <c r="A11" s="55">
        <v>183</v>
      </c>
      <c r="B11" s="1"/>
      <c r="C11" s="1"/>
      <c r="D11" s="1"/>
      <c r="E11" s="1"/>
      <c r="F11" s="1"/>
      <c r="G11" s="1"/>
      <c r="H11" s="1"/>
      <c r="I11" s="1"/>
      <c r="J11" s="1"/>
      <c r="K11" s="1"/>
      <c r="L11" s="2"/>
    </row>
    <row r="12" spans="1:12" x14ac:dyDescent="0.25">
      <c r="A12" s="55">
        <v>214</v>
      </c>
      <c r="B12" s="1"/>
      <c r="C12" s="1"/>
      <c r="D12" s="1"/>
      <c r="E12" s="1"/>
      <c r="F12" s="1"/>
      <c r="G12" s="1"/>
      <c r="H12" s="1"/>
      <c r="I12" s="1"/>
      <c r="J12" s="1"/>
      <c r="K12" s="1"/>
      <c r="L12" s="2"/>
    </row>
    <row r="13" spans="1:12" x14ac:dyDescent="0.25">
      <c r="A13" s="55">
        <v>245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2"/>
    </row>
    <row r="14" spans="1:12" x14ac:dyDescent="0.25">
      <c r="A14" s="55">
        <v>275</v>
      </c>
      <c r="B14" s="1"/>
      <c r="C14" s="1"/>
      <c r="D14" s="1"/>
      <c r="E14" s="1"/>
      <c r="F14" s="1"/>
      <c r="G14" s="1"/>
      <c r="H14" s="7">
        <v>234.33</v>
      </c>
      <c r="I14" s="7">
        <v>218.22</v>
      </c>
      <c r="J14" s="7">
        <v>170.59</v>
      </c>
      <c r="K14" s="7">
        <v>175.22</v>
      </c>
      <c r="L14" s="7"/>
    </row>
    <row r="15" spans="1:12" x14ac:dyDescent="0.25">
      <c r="A15" s="55">
        <v>306</v>
      </c>
      <c r="B15" s="1"/>
      <c r="C15" s="1"/>
      <c r="D15" s="1"/>
      <c r="E15" s="1"/>
      <c r="F15" s="1"/>
      <c r="G15" s="1"/>
      <c r="H15" s="7">
        <v>245.1</v>
      </c>
      <c r="I15" s="7">
        <v>195.07</v>
      </c>
      <c r="J15" s="7">
        <v>169.99</v>
      </c>
      <c r="K15" s="7">
        <v>191.08</v>
      </c>
      <c r="L15" s="7"/>
    </row>
    <row r="16" spans="1:12" ht="15.75" thickBot="1" x14ac:dyDescent="0.3">
      <c r="A16" s="56">
        <v>336</v>
      </c>
      <c r="B16" s="3"/>
      <c r="C16" s="3"/>
      <c r="D16" s="3"/>
      <c r="E16" s="3"/>
      <c r="F16" s="3"/>
      <c r="G16" s="3"/>
      <c r="H16" s="7">
        <v>240.5</v>
      </c>
      <c r="I16" s="7">
        <v>219.26</v>
      </c>
      <c r="J16" s="7">
        <v>230.39</v>
      </c>
      <c r="K16" s="7">
        <v>183.97</v>
      </c>
      <c r="L16" s="7"/>
    </row>
    <row r="17" spans="1:12" s="58" customFormat="1" ht="48" customHeight="1" thickBot="1" x14ac:dyDescent="0.3">
      <c r="A17" s="69" t="s">
        <v>1</v>
      </c>
      <c r="B17" s="70"/>
      <c r="C17" s="70"/>
      <c r="D17" s="70"/>
      <c r="E17" s="71"/>
      <c r="F17" s="57">
        <f t="shared" ref="F17:L17" si="0">(E14+E15+E16+F5+F6+F7+F8)/7</f>
        <v>0</v>
      </c>
      <c r="G17" s="57">
        <f t="shared" si="0"/>
        <v>0</v>
      </c>
      <c r="H17" s="57">
        <f t="shared" si="0"/>
        <v>0</v>
      </c>
      <c r="I17" s="57">
        <f t="shared" si="0"/>
        <v>240.10285714285715</v>
      </c>
      <c r="J17" s="57">
        <f t="shared" si="0"/>
        <v>222.56285714285715</v>
      </c>
      <c r="K17" s="57">
        <f t="shared" si="0"/>
        <v>208.79142857142855</v>
      </c>
      <c r="L17" s="57">
        <f t="shared" si="0"/>
        <v>212.69285714285712</v>
      </c>
    </row>
    <row r="18" spans="1:12" s="58" customFormat="1" ht="21" customHeight="1" thickBot="1" x14ac:dyDescent="0.3">
      <c r="A18" s="59"/>
      <c r="B18" s="59"/>
      <c r="C18" s="59"/>
      <c r="D18" s="59"/>
      <c r="E18" s="59"/>
    </row>
    <row r="19" spans="1:12" ht="21" customHeight="1" x14ac:dyDescent="0.3">
      <c r="A19" s="80" t="s">
        <v>337</v>
      </c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2"/>
    </row>
    <row r="20" spans="1:12" ht="21" x14ac:dyDescent="0.35">
      <c r="A20" s="72" t="s">
        <v>6</v>
      </c>
      <c r="B20" s="72"/>
      <c r="C20" s="72"/>
      <c r="D20" s="72"/>
      <c r="E20" s="72"/>
      <c r="F20" s="72"/>
      <c r="G20" s="72"/>
      <c r="H20" s="72"/>
      <c r="I20" s="72"/>
      <c r="J20" s="72"/>
      <c r="K20" s="72"/>
      <c r="L20" s="72"/>
    </row>
    <row r="21" spans="1:12" ht="20.25" customHeight="1" thickBot="1" x14ac:dyDescent="0.3">
      <c r="A21" s="66" t="s">
        <v>2</v>
      </c>
      <c r="B21" s="67"/>
      <c r="C21" s="67"/>
      <c r="D21" s="67"/>
      <c r="E21" s="67"/>
      <c r="F21" s="67"/>
      <c r="G21" s="67"/>
      <c r="H21" s="67"/>
      <c r="I21" s="67"/>
      <c r="J21" s="67"/>
      <c r="K21" s="67"/>
      <c r="L21" s="68"/>
    </row>
    <row r="22" spans="1:12" x14ac:dyDescent="0.25">
      <c r="A22" s="52" t="s">
        <v>19</v>
      </c>
      <c r="B22" s="53" t="s">
        <v>8</v>
      </c>
      <c r="C22" s="53" t="s">
        <v>9</v>
      </c>
      <c r="D22" s="53" t="s">
        <v>10</v>
      </c>
      <c r="E22" s="53" t="s">
        <v>11</v>
      </c>
      <c r="F22" s="53" t="s">
        <v>12</v>
      </c>
      <c r="G22" s="53" t="s">
        <v>13</v>
      </c>
      <c r="H22" s="53" t="s">
        <v>14</v>
      </c>
      <c r="I22" s="53" t="s">
        <v>15</v>
      </c>
      <c r="J22" s="53" t="s">
        <v>16</v>
      </c>
      <c r="K22" s="53" t="s">
        <v>17</v>
      </c>
      <c r="L22" s="54" t="s">
        <v>18</v>
      </c>
    </row>
    <row r="23" spans="1:12" x14ac:dyDescent="0.25">
      <c r="A23" s="55">
        <v>1</v>
      </c>
      <c r="B23" s="4"/>
      <c r="C23" s="4"/>
      <c r="D23" s="4"/>
      <c r="E23" s="4"/>
      <c r="F23" s="4"/>
      <c r="G23" s="4"/>
      <c r="H23" s="4"/>
      <c r="I23" s="7">
        <v>67.599999999999994</v>
      </c>
      <c r="J23" s="7">
        <v>68.8</v>
      </c>
      <c r="K23" s="7">
        <v>75.5</v>
      </c>
      <c r="L23" s="7">
        <v>70.7</v>
      </c>
    </row>
    <row r="24" spans="1:12" x14ac:dyDescent="0.25">
      <c r="A24" s="55">
        <v>32</v>
      </c>
      <c r="B24" s="4"/>
      <c r="C24" s="4"/>
      <c r="D24" s="4"/>
      <c r="E24" s="4"/>
      <c r="F24" s="4"/>
      <c r="G24" s="4"/>
      <c r="H24" s="4"/>
      <c r="I24" s="7">
        <v>66.2</v>
      </c>
      <c r="J24" s="7">
        <v>68.599999999999994</v>
      </c>
      <c r="K24" s="7">
        <v>74.5</v>
      </c>
      <c r="L24" s="7">
        <v>72.3</v>
      </c>
    </row>
    <row r="25" spans="1:12" x14ac:dyDescent="0.25">
      <c r="A25" s="55">
        <v>61</v>
      </c>
      <c r="B25" s="4"/>
      <c r="C25" s="4"/>
      <c r="D25" s="4"/>
      <c r="E25" s="4"/>
      <c r="F25" s="4"/>
      <c r="G25" s="4"/>
      <c r="H25" s="4"/>
      <c r="I25" s="7">
        <v>67.099999999999994</v>
      </c>
      <c r="J25" s="7">
        <v>69.3</v>
      </c>
      <c r="K25" s="7">
        <v>69.3</v>
      </c>
      <c r="L25" s="7">
        <v>70</v>
      </c>
    </row>
    <row r="26" spans="1:12" x14ac:dyDescent="0.25">
      <c r="A26" s="55">
        <v>92</v>
      </c>
      <c r="B26" s="4"/>
      <c r="C26" s="4"/>
      <c r="D26" s="4"/>
      <c r="E26" s="4"/>
      <c r="F26" s="4"/>
      <c r="G26" s="4"/>
      <c r="H26" s="4"/>
      <c r="I26" s="7">
        <v>65.2</v>
      </c>
      <c r="J26" s="7">
        <v>65.400000000000006</v>
      </c>
      <c r="K26" s="7">
        <v>65.5</v>
      </c>
      <c r="L26" s="7">
        <v>67.2</v>
      </c>
    </row>
    <row r="27" spans="1:12" x14ac:dyDescent="0.25">
      <c r="A27" s="55">
        <v>122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5"/>
    </row>
    <row r="28" spans="1:12" x14ac:dyDescent="0.25">
      <c r="A28" s="55">
        <v>153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5"/>
    </row>
    <row r="29" spans="1:12" x14ac:dyDescent="0.25">
      <c r="A29" s="55">
        <v>183</v>
      </c>
      <c r="B29" s="4"/>
      <c r="C29" s="4"/>
      <c r="D29" s="4"/>
      <c r="E29" s="4"/>
      <c r="F29" s="4"/>
      <c r="G29" s="4"/>
      <c r="H29" s="4"/>
      <c r="I29" s="4"/>
      <c r="J29" s="4"/>
      <c r="K29" s="4"/>
      <c r="L29" s="5"/>
    </row>
    <row r="30" spans="1:12" x14ac:dyDescent="0.25">
      <c r="A30" s="55">
        <v>214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5"/>
    </row>
    <row r="31" spans="1:12" x14ac:dyDescent="0.25">
      <c r="A31" s="55">
        <v>245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5"/>
    </row>
    <row r="32" spans="1:12" x14ac:dyDescent="0.25">
      <c r="A32" s="55">
        <v>275</v>
      </c>
      <c r="B32" s="4"/>
      <c r="C32" s="4"/>
      <c r="D32" s="4"/>
      <c r="E32" s="4"/>
      <c r="F32" s="4"/>
      <c r="G32" s="4"/>
      <c r="H32" s="7">
        <v>59.3</v>
      </c>
      <c r="I32" s="7">
        <v>61.5</v>
      </c>
      <c r="J32" s="7">
        <v>58.3</v>
      </c>
      <c r="K32" s="7">
        <v>62.8</v>
      </c>
      <c r="L32" s="7"/>
    </row>
    <row r="33" spans="1:12" x14ac:dyDescent="0.25">
      <c r="A33" s="55">
        <v>306</v>
      </c>
      <c r="B33" s="4"/>
      <c r="C33" s="4"/>
      <c r="D33" s="4"/>
      <c r="E33" s="4"/>
      <c r="F33" s="4"/>
      <c r="G33" s="4"/>
      <c r="H33" s="7">
        <v>60.9</v>
      </c>
      <c r="I33" s="7">
        <v>62.8</v>
      </c>
      <c r="J33" s="7">
        <v>60.6</v>
      </c>
      <c r="K33" s="7">
        <v>63.2</v>
      </c>
      <c r="L33" s="7"/>
    </row>
    <row r="34" spans="1:12" ht="15.75" thickBot="1" x14ac:dyDescent="0.3">
      <c r="A34" s="56">
        <v>336</v>
      </c>
      <c r="B34" s="6"/>
      <c r="C34" s="6"/>
      <c r="D34" s="6"/>
      <c r="E34" s="6"/>
      <c r="F34" s="6"/>
      <c r="G34" s="6"/>
      <c r="H34" s="7">
        <v>68.5</v>
      </c>
      <c r="I34" s="7">
        <v>69.599999999999994</v>
      </c>
      <c r="J34" s="7">
        <v>68.7</v>
      </c>
      <c r="K34" s="7">
        <v>69.8</v>
      </c>
      <c r="L34" s="7"/>
    </row>
    <row r="35" spans="1:12" s="58" customFormat="1" ht="48" hidden="1" customHeight="1" thickBot="1" x14ac:dyDescent="0.3">
      <c r="A35" s="69" t="s">
        <v>0</v>
      </c>
      <c r="B35" s="70"/>
      <c r="C35" s="70"/>
      <c r="D35" s="70"/>
      <c r="E35" s="71"/>
      <c r="F35" s="60">
        <f>(F23+F24+F25+F26+F27+F30+F31+F32+F33+F34)/10</f>
        <v>0</v>
      </c>
      <c r="G35" s="60">
        <f t="shared" ref="G35:H35" si="1">(G23+G24+G25+G26+G27+G30+G31+G32+G33+G34)/10</f>
        <v>0</v>
      </c>
      <c r="H35" s="60">
        <f t="shared" si="1"/>
        <v>18.869999999999997</v>
      </c>
      <c r="I35" s="60">
        <f>(I23+I24+I25+I26+I27+I30+I31+I32+I33+I34)/10</f>
        <v>46</v>
      </c>
      <c r="J35" s="61">
        <f>(J23+J24+J25+J26+J27+J30+J31+J32+J33+J34)/9</f>
        <v>51.077777777777783</v>
      </c>
      <c r="K35" s="62">
        <f>SUM(K23:K34)/10</f>
        <v>48.06</v>
      </c>
      <c r="L35" s="61">
        <f>(L23+L24+L25+L26+L27+L30+L31+L32+L33+L34)/4</f>
        <v>70.05</v>
      </c>
    </row>
    <row r="36" spans="1:12" s="58" customFormat="1" ht="48" customHeight="1" thickBot="1" x14ac:dyDescent="0.3">
      <c r="A36" s="69" t="s">
        <v>3</v>
      </c>
      <c r="B36" s="70"/>
      <c r="C36" s="70"/>
      <c r="D36" s="70"/>
      <c r="E36" s="71"/>
      <c r="F36" s="60">
        <f>(E32+E33+E34+F23+F24+F25+F26)/7</f>
        <v>0</v>
      </c>
      <c r="G36" s="60">
        <f>(F32+F33+F34+G23+G24+G25+G26)/7</f>
        <v>0</v>
      </c>
      <c r="H36" s="60">
        <f>(G32+G33+G34+H23+H24+H25+H26)/7</f>
        <v>0</v>
      </c>
      <c r="I36" s="60">
        <f t="shared" ref="I36:J36" si="2">(H32+H33+H34+I23+I24+I25+I26)/7</f>
        <v>64.971428571428561</v>
      </c>
      <c r="J36" s="60">
        <f t="shared" si="2"/>
        <v>66.571428571428569</v>
      </c>
      <c r="K36" s="60">
        <f>(J32+J33+J34+K23+K24+K25+K26)/7</f>
        <v>67.485714285714295</v>
      </c>
      <c r="L36" s="60">
        <f>(K32+K33+K34+L23+L24+L25+L26)/7</f>
        <v>68</v>
      </c>
    </row>
    <row r="37" spans="1:12" s="58" customFormat="1" ht="26.25" customHeight="1" thickBot="1" x14ac:dyDescent="0.3">
      <c r="A37" s="59"/>
      <c r="B37" s="59"/>
      <c r="C37" s="59"/>
      <c r="D37" s="59"/>
      <c r="E37" s="59"/>
    </row>
    <row r="38" spans="1:12" ht="26.25" customHeight="1" x14ac:dyDescent="0.25">
      <c r="A38" s="73" t="s">
        <v>336</v>
      </c>
      <c r="B38" s="74"/>
      <c r="C38" s="74"/>
      <c r="D38" s="74"/>
      <c r="E38" s="74"/>
      <c r="F38" s="74"/>
      <c r="G38" s="74"/>
      <c r="H38" s="74"/>
      <c r="I38" s="74"/>
      <c r="J38" s="74"/>
      <c r="K38" s="74"/>
      <c r="L38" s="75"/>
    </row>
    <row r="39" spans="1:12" ht="21" x14ac:dyDescent="0.35">
      <c r="A39" s="72" t="s">
        <v>6</v>
      </c>
      <c r="B39" s="72"/>
      <c r="C39" s="72"/>
      <c r="D39" s="72"/>
      <c r="E39" s="72"/>
      <c r="F39" s="72"/>
      <c r="G39" s="72"/>
      <c r="H39" s="72"/>
      <c r="I39" s="72"/>
      <c r="J39" s="72"/>
      <c r="K39" s="72"/>
      <c r="L39" s="72"/>
    </row>
    <row r="40" spans="1:12" ht="20.25" customHeight="1" thickBot="1" x14ac:dyDescent="0.3">
      <c r="A40" s="66" t="s">
        <v>4</v>
      </c>
      <c r="B40" s="67"/>
      <c r="C40" s="67"/>
      <c r="D40" s="67"/>
      <c r="E40" s="67"/>
      <c r="F40" s="67"/>
      <c r="G40" s="67"/>
      <c r="H40" s="67"/>
      <c r="I40" s="67"/>
      <c r="J40" s="67"/>
      <c r="K40" s="67"/>
      <c r="L40" s="68"/>
    </row>
    <row r="41" spans="1:12" x14ac:dyDescent="0.25">
      <c r="A41" s="52" t="s">
        <v>19</v>
      </c>
      <c r="B41" s="53" t="s">
        <v>8</v>
      </c>
      <c r="C41" s="53" t="s">
        <v>9</v>
      </c>
      <c r="D41" s="53" t="s">
        <v>10</v>
      </c>
      <c r="E41" s="53" t="s">
        <v>11</v>
      </c>
      <c r="F41" s="53" t="s">
        <v>12</v>
      </c>
      <c r="G41" s="53" t="s">
        <v>13</v>
      </c>
      <c r="H41" s="53" t="s">
        <v>14</v>
      </c>
      <c r="I41" s="53" t="s">
        <v>15</v>
      </c>
      <c r="J41" s="53" t="s">
        <v>16</v>
      </c>
      <c r="K41" s="53" t="s">
        <v>17</v>
      </c>
      <c r="L41" s="54" t="s">
        <v>18</v>
      </c>
    </row>
    <row r="42" spans="1:12" x14ac:dyDescent="0.25">
      <c r="A42" s="55">
        <v>1</v>
      </c>
      <c r="B42" s="7"/>
      <c r="C42" s="7"/>
      <c r="D42" s="7"/>
      <c r="E42" s="7"/>
      <c r="F42" s="7"/>
      <c r="G42" s="7"/>
      <c r="H42" s="7"/>
      <c r="I42" s="7">
        <v>177.828</v>
      </c>
      <c r="J42" s="7">
        <v>164.619</v>
      </c>
      <c r="K42" s="7">
        <v>198.38</v>
      </c>
      <c r="L42" s="8">
        <v>173.23</v>
      </c>
    </row>
    <row r="43" spans="1:12" x14ac:dyDescent="0.25">
      <c r="A43" s="55">
        <v>32</v>
      </c>
      <c r="B43" s="7"/>
      <c r="C43" s="7"/>
      <c r="D43" s="7"/>
      <c r="E43" s="7"/>
      <c r="F43" s="7"/>
      <c r="G43" s="7"/>
      <c r="H43" s="7"/>
      <c r="I43" s="7">
        <v>158.89599999999999</v>
      </c>
      <c r="J43" s="7">
        <v>161.06399999999999</v>
      </c>
      <c r="K43" s="7">
        <v>188.43700000000001</v>
      </c>
      <c r="L43" s="8">
        <v>177.69800000000001</v>
      </c>
    </row>
    <row r="44" spans="1:12" x14ac:dyDescent="0.25">
      <c r="A44" s="55">
        <v>61</v>
      </c>
      <c r="B44" s="7"/>
      <c r="C44" s="7"/>
      <c r="D44" s="7"/>
      <c r="E44" s="7"/>
      <c r="F44" s="7"/>
      <c r="G44" s="7"/>
      <c r="H44" s="7"/>
      <c r="I44" s="7">
        <v>145.43600000000001</v>
      </c>
      <c r="J44" s="7">
        <v>147.94</v>
      </c>
      <c r="K44" s="7">
        <v>142.25700000000001</v>
      </c>
      <c r="L44" s="8">
        <v>140.61199999999999</v>
      </c>
    </row>
    <row r="45" spans="1:12" x14ac:dyDescent="0.25">
      <c r="A45" s="55">
        <v>92</v>
      </c>
      <c r="B45" s="7"/>
      <c r="C45" s="7"/>
      <c r="D45" s="7"/>
      <c r="E45" s="7"/>
      <c r="F45" s="7"/>
      <c r="G45" s="7"/>
      <c r="H45" s="7"/>
      <c r="I45" s="7">
        <v>144.654</v>
      </c>
      <c r="J45" s="7">
        <v>140.035</v>
      </c>
      <c r="K45" s="7">
        <v>131.41399999999999</v>
      </c>
      <c r="L45" s="8">
        <v>138.005</v>
      </c>
    </row>
    <row r="46" spans="1:12" x14ac:dyDescent="0.25">
      <c r="A46" s="55">
        <v>122</v>
      </c>
      <c r="B46" s="7"/>
      <c r="C46" s="7"/>
      <c r="D46" s="7"/>
      <c r="E46" s="7"/>
      <c r="F46" s="7"/>
      <c r="G46" s="7"/>
      <c r="H46" s="7"/>
      <c r="I46" s="7"/>
      <c r="J46" s="7"/>
      <c r="K46" s="7"/>
      <c r="L46" s="8"/>
    </row>
    <row r="47" spans="1:12" x14ac:dyDescent="0.25">
      <c r="A47" s="55">
        <v>153</v>
      </c>
      <c r="B47" s="7"/>
      <c r="C47" s="7"/>
      <c r="D47" s="7"/>
      <c r="E47" s="7"/>
      <c r="F47" s="7"/>
      <c r="G47" s="7"/>
      <c r="H47" s="7"/>
      <c r="I47" s="7"/>
      <c r="J47" s="7"/>
      <c r="K47" s="7"/>
      <c r="L47" s="8"/>
    </row>
    <row r="48" spans="1:12" x14ac:dyDescent="0.25">
      <c r="A48" s="55">
        <v>183</v>
      </c>
      <c r="B48" s="7"/>
      <c r="C48" s="7"/>
      <c r="D48" s="7"/>
      <c r="E48" s="7"/>
      <c r="F48" s="7"/>
      <c r="G48" s="7"/>
      <c r="H48" s="7"/>
      <c r="I48" s="7"/>
      <c r="J48" s="7"/>
      <c r="K48" s="7"/>
      <c r="L48" s="8"/>
    </row>
    <row r="49" spans="1:12" x14ac:dyDescent="0.25">
      <c r="A49" s="55">
        <v>214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8"/>
    </row>
    <row r="50" spans="1:12" x14ac:dyDescent="0.25">
      <c r="A50" s="55">
        <v>245</v>
      </c>
      <c r="B50" s="7"/>
      <c r="C50" s="7"/>
      <c r="D50" s="7"/>
      <c r="E50" s="7"/>
      <c r="F50" s="7"/>
      <c r="G50" s="7"/>
      <c r="H50" s="7"/>
      <c r="I50" s="7"/>
      <c r="J50" s="7"/>
      <c r="K50" s="7"/>
      <c r="L50" s="8"/>
    </row>
    <row r="51" spans="1:12" x14ac:dyDescent="0.25">
      <c r="A51" s="55">
        <v>275</v>
      </c>
      <c r="B51" s="7"/>
      <c r="C51" s="7"/>
      <c r="D51" s="7"/>
      <c r="E51" s="7"/>
      <c r="F51" s="7"/>
      <c r="G51" s="7"/>
      <c r="H51" s="7">
        <v>115.24299999999999</v>
      </c>
      <c r="I51" s="7">
        <v>120.69199999999999</v>
      </c>
      <c r="J51" s="7">
        <v>67.099000000000004</v>
      </c>
      <c r="K51" s="7">
        <v>74.319999999999993</v>
      </c>
      <c r="L51" s="8"/>
    </row>
    <row r="52" spans="1:12" x14ac:dyDescent="0.25">
      <c r="A52" s="55">
        <v>306</v>
      </c>
      <c r="B52" s="7"/>
      <c r="C52" s="7"/>
      <c r="D52" s="7"/>
      <c r="E52" s="7"/>
      <c r="F52" s="7"/>
      <c r="G52" s="7"/>
      <c r="H52" s="7">
        <v>138.02500000000001</v>
      </c>
      <c r="I52" s="7">
        <v>123.995</v>
      </c>
      <c r="J52" s="7">
        <v>117.133</v>
      </c>
      <c r="K52" s="7">
        <v>124.556</v>
      </c>
      <c r="L52" s="8"/>
    </row>
    <row r="53" spans="1:12" ht="15.75" thickBot="1" x14ac:dyDescent="0.3">
      <c r="A53" s="56">
        <v>336</v>
      </c>
      <c r="B53" s="9">
        <v>688.64300000000003</v>
      </c>
      <c r="C53" s="9"/>
      <c r="D53" s="9"/>
      <c r="E53" s="9"/>
      <c r="F53" s="9"/>
      <c r="G53" s="9"/>
      <c r="H53" s="7">
        <v>153.33000000000001</v>
      </c>
      <c r="I53" s="9">
        <v>160.54900000000001</v>
      </c>
      <c r="J53" s="9">
        <v>166.67500000000001</v>
      </c>
      <c r="K53" s="9">
        <v>141.38200000000001</v>
      </c>
      <c r="L53" s="63" t="s">
        <v>24</v>
      </c>
    </row>
    <row r="54" spans="1:12" s="58" customFormat="1" ht="48" customHeight="1" thickBot="1" x14ac:dyDescent="0.3">
      <c r="A54" s="69" t="s">
        <v>5</v>
      </c>
      <c r="B54" s="70"/>
      <c r="C54" s="70"/>
      <c r="D54" s="70"/>
      <c r="E54" s="71"/>
      <c r="F54" s="64">
        <f>(E51+E52+E53+F42+F43+F44+F45)</f>
        <v>0</v>
      </c>
      <c r="G54" s="64">
        <f t="shared" ref="G54:K54" si="3">(F51+F52+F53+G42+G43+G44+G45)</f>
        <v>0</v>
      </c>
      <c r="H54" s="64">
        <f t="shared" si="3"/>
        <v>0</v>
      </c>
      <c r="I54" s="64">
        <f t="shared" si="3"/>
        <v>1033.412</v>
      </c>
      <c r="J54" s="64">
        <f t="shared" si="3"/>
        <v>1018.8939999999999</v>
      </c>
      <c r="K54" s="64">
        <f t="shared" si="3"/>
        <v>1011.395</v>
      </c>
      <c r="L54" s="64">
        <f>(K51+K52+K53+L42+L43+L44+L45)</f>
        <v>969.80299999999988</v>
      </c>
    </row>
    <row r="55" spans="1:12" ht="69.75" customHeight="1" x14ac:dyDescent="0.25"/>
  </sheetData>
  <mergeCells count="13">
    <mergeCell ref="A20:L20"/>
    <mergeCell ref="A1:L1"/>
    <mergeCell ref="A2:L2"/>
    <mergeCell ref="A3:L3"/>
    <mergeCell ref="A17:E17"/>
    <mergeCell ref="A19:L19"/>
    <mergeCell ref="A54:E54"/>
    <mergeCell ref="A21:L21"/>
    <mergeCell ref="A35:E35"/>
    <mergeCell ref="A36:E36"/>
    <mergeCell ref="A38:L38"/>
    <mergeCell ref="A39:L39"/>
    <mergeCell ref="A40:L40"/>
  </mergeCells>
  <pageMargins left="1.299212598425197" right="0.70866141732283472" top="0.74803149606299213" bottom="0.74803149606299213" header="0.31496062992125984" footer="0.31496062992125984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73"/>
  <sheetViews>
    <sheetView tabSelected="1" topLeftCell="B1" workbookViewId="0">
      <selection activeCell="H79" sqref="H79"/>
    </sheetView>
  </sheetViews>
  <sheetFormatPr defaultRowHeight="15" x14ac:dyDescent="0.25"/>
  <cols>
    <col min="1" max="1" width="6" style="26" customWidth="1"/>
    <col min="2" max="2" width="22.42578125" style="22" customWidth="1"/>
    <col min="3" max="3" width="38.85546875" style="22" customWidth="1"/>
    <col min="4" max="4" width="70.140625" style="22" customWidth="1"/>
    <col min="5" max="5" width="8.5703125" style="21" customWidth="1"/>
    <col min="6" max="6" width="8.28515625" style="22" customWidth="1"/>
    <col min="7" max="7" width="11.7109375" style="22" customWidth="1"/>
    <col min="8" max="8" width="12.5703125" style="22" customWidth="1"/>
    <col min="9" max="9" width="2.5703125" style="22" customWidth="1"/>
    <col min="10" max="10" width="15.85546875" style="22" customWidth="1"/>
    <col min="11" max="11" width="0.85546875" style="22" customWidth="1"/>
    <col min="12" max="16384" width="9.140625" style="22"/>
  </cols>
  <sheetData>
    <row r="1" spans="1:8" s="49" customFormat="1" ht="15.75" x14ac:dyDescent="0.25">
      <c r="A1" s="89" t="s">
        <v>319</v>
      </c>
      <c r="B1" s="89"/>
      <c r="D1" s="48" t="s">
        <v>320</v>
      </c>
    </row>
    <row r="2" spans="1:8" s="49" customFormat="1" ht="15.75" x14ac:dyDescent="0.25">
      <c r="A2" s="49" t="s">
        <v>321</v>
      </c>
      <c r="D2" s="48" t="s">
        <v>322</v>
      </c>
    </row>
    <row r="3" spans="1:8" s="49" customFormat="1" ht="15.75" x14ac:dyDescent="0.25">
      <c r="D3" s="48"/>
    </row>
    <row r="4" spans="1:8" s="49" customFormat="1" ht="15.75" x14ac:dyDescent="0.25">
      <c r="B4" s="49" t="s">
        <v>323</v>
      </c>
      <c r="D4" s="48" t="s">
        <v>324</v>
      </c>
    </row>
    <row r="5" spans="1:8" s="49" customFormat="1" ht="15.75" x14ac:dyDescent="0.25"/>
    <row r="6" spans="1:8" s="50" customFormat="1" ht="22.5" x14ac:dyDescent="0.3">
      <c r="A6" s="91" t="s">
        <v>325</v>
      </c>
      <c r="B6" s="91"/>
      <c r="C6" s="91"/>
      <c r="D6" s="91"/>
    </row>
    <row r="7" spans="1:8" s="50" customFormat="1" ht="98.25" customHeight="1" x14ac:dyDescent="0.3">
      <c r="A7" s="90" t="s">
        <v>338</v>
      </c>
      <c r="B7" s="90"/>
      <c r="C7" s="90"/>
      <c r="D7" s="90"/>
    </row>
    <row r="8" spans="1:8" x14ac:dyDescent="0.25">
      <c r="A8" s="28">
        <v>1</v>
      </c>
      <c r="B8" s="86" t="s">
        <v>318</v>
      </c>
      <c r="C8" s="86"/>
      <c r="D8" s="86"/>
      <c r="E8" s="104" t="s">
        <v>347</v>
      </c>
      <c r="F8" s="105"/>
      <c r="G8" s="106"/>
      <c r="H8" s="17">
        <f>SUM(H$10:H$173)</f>
        <v>458400</v>
      </c>
    </row>
    <row r="9" spans="1:8" s="23" customFormat="1" ht="18.75" customHeight="1" x14ac:dyDescent="0.25">
      <c r="A9" s="28" t="s">
        <v>207</v>
      </c>
      <c r="B9" s="29" t="s">
        <v>208</v>
      </c>
      <c r="C9" s="29" t="s">
        <v>209</v>
      </c>
      <c r="D9" s="29" t="s">
        <v>210</v>
      </c>
      <c r="E9" s="17" t="s">
        <v>341</v>
      </c>
      <c r="F9" s="17" t="s">
        <v>342</v>
      </c>
      <c r="G9" s="17" t="s">
        <v>343</v>
      </c>
      <c r="H9" s="17" t="s">
        <v>344</v>
      </c>
    </row>
    <row r="10" spans="1:8" s="24" customFormat="1" ht="60" x14ac:dyDescent="0.2">
      <c r="A10" s="83" t="s">
        <v>128</v>
      </c>
      <c r="B10" s="85" t="s">
        <v>211</v>
      </c>
      <c r="C10" s="30" t="s">
        <v>276</v>
      </c>
      <c r="D10" s="10" t="s">
        <v>340</v>
      </c>
      <c r="E10" s="102"/>
      <c r="F10" s="102"/>
      <c r="G10" s="102"/>
      <c r="H10" s="102"/>
    </row>
    <row r="11" spans="1:8" s="24" customFormat="1" ht="45" x14ac:dyDescent="0.2">
      <c r="A11" s="83"/>
      <c r="B11" s="85"/>
      <c r="C11" s="30" t="s">
        <v>278</v>
      </c>
      <c r="D11" s="10" t="s">
        <v>277</v>
      </c>
      <c r="E11" s="102"/>
      <c r="F11" s="102"/>
      <c r="G11" s="102"/>
      <c r="H11" s="102"/>
    </row>
    <row r="12" spans="1:8" s="24" customFormat="1" ht="45" x14ac:dyDescent="0.2">
      <c r="A12" s="83"/>
      <c r="B12" s="85"/>
      <c r="C12" s="30" t="s">
        <v>302</v>
      </c>
      <c r="D12" s="10" t="s">
        <v>303</v>
      </c>
      <c r="E12" s="102"/>
      <c r="F12" s="102"/>
      <c r="G12" s="102"/>
      <c r="H12" s="102"/>
    </row>
    <row r="13" spans="1:8" s="24" customFormat="1" ht="30" x14ac:dyDescent="0.2">
      <c r="A13" s="83"/>
      <c r="B13" s="85"/>
      <c r="C13" s="30" t="s">
        <v>279</v>
      </c>
      <c r="D13" s="10" t="s">
        <v>35</v>
      </c>
      <c r="E13" s="102"/>
      <c r="F13" s="102"/>
      <c r="G13" s="102"/>
      <c r="H13" s="102"/>
    </row>
    <row r="14" spans="1:8" s="24" customFormat="1" ht="30" x14ac:dyDescent="0.2">
      <c r="A14" s="83"/>
      <c r="B14" s="85"/>
      <c r="C14" s="30" t="s">
        <v>280</v>
      </c>
      <c r="D14" s="27" t="s">
        <v>304</v>
      </c>
      <c r="E14" s="102"/>
      <c r="F14" s="102"/>
      <c r="G14" s="102"/>
      <c r="H14" s="102"/>
    </row>
    <row r="15" spans="1:8" ht="30" x14ac:dyDescent="0.25">
      <c r="A15" s="83"/>
      <c r="B15" s="85"/>
      <c r="C15" s="30" t="s">
        <v>281</v>
      </c>
      <c r="D15" s="10" t="s">
        <v>282</v>
      </c>
      <c r="E15" s="13"/>
      <c r="F15" s="13"/>
      <c r="G15" s="13"/>
      <c r="H15" s="13"/>
    </row>
    <row r="16" spans="1:8" ht="30" x14ac:dyDescent="0.25">
      <c r="A16" s="31" t="s">
        <v>129</v>
      </c>
      <c r="B16" s="30" t="s">
        <v>212</v>
      </c>
      <c r="C16" s="32" t="s">
        <v>33</v>
      </c>
      <c r="D16" s="10" t="s">
        <v>32</v>
      </c>
      <c r="E16" s="13"/>
      <c r="F16" s="13"/>
      <c r="G16" s="13"/>
      <c r="H16" s="13"/>
    </row>
    <row r="17" spans="1:8" ht="90" x14ac:dyDescent="0.25">
      <c r="A17" s="31" t="s">
        <v>130</v>
      </c>
      <c r="B17" s="30" t="s">
        <v>213</v>
      </c>
      <c r="C17" s="30" t="s">
        <v>34</v>
      </c>
      <c r="D17" s="10" t="s">
        <v>25</v>
      </c>
      <c r="E17" s="13"/>
      <c r="F17" s="13"/>
      <c r="G17" s="13"/>
      <c r="H17" s="13"/>
    </row>
    <row r="18" spans="1:8" ht="30" x14ac:dyDescent="0.25">
      <c r="A18" s="31" t="s">
        <v>146</v>
      </c>
      <c r="B18" s="30" t="s">
        <v>214</v>
      </c>
      <c r="C18" s="30" t="s">
        <v>35</v>
      </c>
      <c r="D18" s="27" t="s">
        <v>35</v>
      </c>
      <c r="E18" s="13"/>
      <c r="F18" s="13"/>
      <c r="G18" s="13"/>
      <c r="H18" s="13"/>
    </row>
    <row r="19" spans="1:8" ht="75" x14ac:dyDescent="0.25">
      <c r="A19" s="31" t="s">
        <v>147</v>
      </c>
      <c r="B19" s="30" t="s">
        <v>26</v>
      </c>
      <c r="C19" s="32" t="s">
        <v>36</v>
      </c>
      <c r="D19" s="10" t="s">
        <v>283</v>
      </c>
      <c r="E19" s="13"/>
      <c r="F19" s="13"/>
      <c r="G19" s="13"/>
      <c r="H19" s="13"/>
    </row>
    <row r="20" spans="1:8" x14ac:dyDescent="0.25">
      <c r="A20" s="28" t="s">
        <v>148</v>
      </c>
      <c r="B20" s="86" t="s">
        <v>274</v>
      </c>
      <c r="C20" s="86"/>
      <c r="D20" s="86"/>
      <c r="E20" s="13"/>
      <c r="F20" s="13"/>
      <c r="G20" s="13"/>
      <c r="H20" s="13"/>
    </row>
    <row r="21" spans="1:8" s="23" customFormat="1" ht="14.25" x14ac:dyDescent="0.25">
      <c r="A21" s="28" t="s">
        <v>207</v>
      </c>
      <c r="B21" s="29" t="s">
        <v>275</v>
      </c>
      <c r="C21" s="29" t="s">
        <v>209</v>
      </c>
      <c r="D21" s="29" t="s">
        <v>210</v>
      </c>
      <c r="E21" s="17"/>
      <c r="F21" s="17"/>
      <c r="G21" s="17"/>
      <c r="H21" s="17"/>
    </row>
    <row r="22" spans="1:8" ht="105" x14ac:dyDescent="0.25">
      <c r="A22" s="31" t="s">
        <v>149</v>
      </c>
      <c r="B22" s="30" t="s">
        <v>215</v>
      </c>
      <c r="C22" s="14" t="s">
        <v>79</v>
      </c>
      <c r="D22" s="10" t="s">
        <v>27</v>
      </c>
      <c r="E22" s="13"/>
      <c r="F22" s="13"/>
      <c r="G22" s="13"/>
      <c r="H22" s="13"/>
    </row>
    <row r="23" spans="1:8" ht="165" x14ac:dyDescent="0.25">
      <c r="A23" s="31" t="s">
        <v>150</v>
      </c>
      <c r="B23" s="30" t="s">
        <v>216</v>
      </c>
      <c r="C23" s="14" t="s">
        <v>80</v>
      </c>
      <c r="D23" s="10" t="s">
        <v>28</v>
      </c>
      <c r="E23" s="13"/>
      <c r="F23" s="13"/>
      <c r="G23" s="13"/>
      <c r="H23" s="13"/>
    </row>
    <row r="24" spans="1:8" ht="315" x14ac:dyDescent="0.25">
      <c r="A24" s="31" t="s">
        <v>151</v>
      </c>
      <c r="B24" s="30" t="s">
        <v>217</v>
      </c>
      <c r="C24" s="30" t="s">
        <v>81</v>
      </c>
      <c r="D24" s="10" t="s">
        <v>284</v>
      </c>
      <c r="E24" s="13"/>
      <c r="F24" s="13"/>
      <c r="G24" s="13"/>
      <c r="H24" s="13"/>
    </row>
    <row r="25" spans="1:8" ht="45" x14ac:dyDescent="0.25">
      <c r="A25" s="31" t="s">
        <v>152</v>
      </c>
      <c r="B25" s="30" t="s">
        <v>218</v>
      </c>
      <c r="C25" s="30" t="s">
        <v>82</v>
      </c>
      <c r="D25" s="10" t="s">
        <v>74</v>
      </c>
      <c r="E25" s="13"/>
      <c r="F25" s="13"/>
      <c r="G25" s="13"/>
      <c r="H25" s="13"/>
    </row>
    <row r="26" spans="1:8" x14ac:dyDescent="0.25">
      <c r="A26" s="28" t="s">
        <v>153</v>
      </c>
      <c r="B26" s="86" t="s">
        <v>84</v>
      </c>
      <c r="C26" s="86"/>
      <c r="D26" s="86"/>
      <c r="E26" s="13"/>
      <c r="F26" s="13"/>
      <c r="G26" s="13"/>
      <c r="H26" s="13"/>
    </row>
    <row r="27" spans="1:8" s="23" customFormat="1" ht="14.25" x14ac:dyDescent="0.25">
      <c r="A27" s="28" t="s">
        <v>207</v>
      </c>
      <c r="B27" s="29" t="s">
        <v>286</v>
      </c>
      <c r="C27" s="29" t="s">
        <v>209</v>
      </c>
      <c r="D27" s="29" t="s">
        <v>210</v>
      </c>
      <c r="E27" s="17"/>
      <c r="F27" s="17"/>
      <c r="G27" s="17"/>
      <c r="H27" s="17"/>
    </row>
    <row r="28" spans="1:8" x14ac:dyDescent="0.25">
      <c r="A28" s="31" t="s">
        <v>131</v>
      </c>
      <c r="B28" s="86" t="s">
        <v>219</v>
      </c>
      <c r="C28" s="86"/>
      <c r="D28" s="86"/>
      <c r="E28" s="13"/>
      <c r="F28" s="13"/>
      <c r="G28" s="13"/>
      <c r="H28" s="13"/>
    </row>
    <row r="29" spans="1:8" x14ac:dyDescent="0.25">
      <c r="A29" s="11"/>
      <c r="B29" s="30" t="s">
        <v>30</v>
      </c>
      <c r="C29" s="15">
        <v>44824</v>
      </c>
      <c r="D29" s="10" t="s">
        <v>32</v>
      </c>
      <c r="E29" s="13"/>
      <c r="F29" s="13"/>
      <c r="G29" s="13"/>
      <c r="H29" s="13"/>
    </row>
    <row r="30" spans="1:8" x14ac:dyDescent="0.25">
      <c r="A30" s="11"/>
      <c r="B30" s="30" t="s">
        <v>31</v>
      </c>
      <c r="C30" s="15">
        <v>45204</v>
      </c>
      <c r="D30" s="10" t="s">
        <v>32</v>
      </c>
      <c r="E30" s="13"/>
      <c r="F30" s="13"/>
      <c r="G30" s="13"/>
      <c r="H30" s="13"/>
    </row>
    <row r="31" spans="1:8" x14ac:dyDescent="0.25">
      <c r="A31" s="11"/>
      <c r="B31" s="30" t="s">
        <v>29</v>
      </c>
      <c r="C31" s="15">
        <v>45568</v>
      </c>
      <c r="D31" s="10" t="s">
        <v>32</v>
      </c>
      <c r="E31" s="13"/>
      <c r="F31" s="13"/>
      <c r="G31" s="13"/>
      <c r="H31" s="13"/>
    </row>
    <row r="32" spans="1:8" x14ac:dyDescent="0.25">
      <c r="A32" s="31" t="s">
        <v>132</v>
      </c>
      <c r="B32" s="86" t="s">
        <v>220</v>
      </c>
      <c r="C32" s="86"/>
      <c r="D32" s="86"/>
      <c r="E32" s="13"/>
      <c r="F32" s="13"/>
      <c r="G32" s="13"/>
      <c r="H32" s="13"/>
    </row>
    <row r="33" spans="1:8" x14ac:dyDescent="0.25">
      <c r="A33" s="11"/>
      <c r="B33" s="30" t="s">
        <v>30</v>
      </c>
      <c r="C33" s="15">
        <v>45057</v>
      </c>
      <c r="D33" s="10" t="s">
        <v>32</v>
      </c>
      <c r="E33" s="13"/>
      <c r="F33" s="13"/>
      <c r="G33" s="13"/>
      <c r="H33" s="13"/>
    </row>
    <row r="34" spans="1:8" x14ac:dyDescent="0.25">
      <c r="A34" s="11"/>
      <c r="B34" s="30" t="s">
        <v>31</v>
      </c>
      <c r="C34" s="15">
        <v>45427</v>
      </c>
      <c r="D34" s="10" t="s">
        <v>32</v>
      </c>
      <c r="E34" s="13"/>
      <c r="F34" s="13"/>
      <c r="G34" s="13"/>
      <c r="H34" s="13"/>
    </row>
    <row r="35" spans="1:8" x14ac:dyDescent="0.25">
      <c r="A35" s="11"/>
      <c r="B35" s="30" t="s">
        <v>29</v>
      </c>
      <c r="C35" s="14" t="s">
        <v>285</v>
      </c>
      <c r="D35" s="10" t="s">
        <v>285</v>
      </c>
      <c r="E35" s="13"/>
      <c r="F35" s="13"/>
      <c r="G35" s="13"/>
      <c r="H35" s="13"/>
    </row>
    <row r="36" spans="1:8" x14ac:dyDescent="0.25">
      <c r="A36" s="28" t="s">
        <v>154</v>
      </c>
      <c r="B36" s="86" t="s">
        <v>40</v>
      </c>
      <c r="C36" s="86"/>
      <c r="D36" s="86"/>
      <c r="E36" s="13"/>
      <c r="F36" s="13"/>
      <c r="G36" s="13"/>
      <c r="H36" s="13"/>
    </row>
    <row r="37" spans="1:8" s="23" customFormat="1" ht="14.25" x14ac:dyDescent="0.25">
      <c r="A37" s="28" t="s">
        <v>207</v>
      </c>
      <c r="B37" s="29" t="s">
        <v>286</v>
      </c>
      <c r="C37" s="29" t="s">
        <v>209</v>
      </c>
      <c r="D37" s="29" t="s">
        <v>210</v>
      </c>
      <c r="E37" s="17"/>
      <c r="F37" s="17"/>
      <c r="G37" s="17"/>
      <c r="H37" s="17"/>
    </row>
    <row r="38" spans="1:8" ht="60" x14ac:dyDescent="0.25">
      <c r="A38" s="83" t="s">
        <v>155</v>
      </c>
      <c r="B38" s="85" t="s">
        <v>30</v>
      </c>
      <c r="C38" s="30" t="s">
        <v>76</v>
      </c>
      <c r="D38" s="12" t="s">
        <v>75</v>
      </c>
      <c r="E38" s="13"/>
      <c r="F38" s="13"/>
      <c r="G38" s="13"/>
      <c r="H38" s="13"/>
    </row>
    <row r="39" spans="1:8" ht="30" x14ac:dyDescent="0.25">
      <c r="A39" s="84"/>
      <c r="B39" s="85"/>
      <c r="C39" s="30" t="s">
        <v>57</v>
      </c>
      <c r="D39" s="12" t="s">
        <v>58</v>
      </c>
      <c r="E39" s="13"/>
      <c r="F39" s="13"/>
      <c r="G39" s="13"/>
      <c r="H39" s="13"/>
    </row>
    <row r="40" spans="1:8" ht="30" x14ac:dyDescent="0.25">
      <c r="A40" s="84"/>
      <c r="B40" s="85"/>
      <c r="C40" s="30" t="s">
        <v>78</v>
      </c>
      <c r="D40" s="12" t="s">
        <v>305</v>
      </c>
      <c r="E40" s="13"/>
      <c r="F40" s="13"/>
      <c r="G40" s="13"/>
      <c r="H40" s="13"/>
    </row>
    <row r="41" spans="1:8" ht="30" x14ac:dyDescent="0.25">
      <c r="A41" s="84"/>
      <c r="B41" s="85"/>
      <c r="C41" s="30" t="s">
        <v>77</v>
      </c>
      <c r="D41" s="12" t="s">
        <v>306</v>
      </c>
      <c r="E41" s="13"/>
      <c r="F41" s="13"/>
      <c r="G41" s="13"/>
      <c r="H41" s="13"/>
    </row>
    <row r="42" spans="1:8" ht="60" x14ac:dyDescent="0.25">
      <c r="A42" s="83" t="s">
        <v>156</v>
      </c>
      <c r="B42" s="85" t="s">
        <v>31</v>
      </c>
      <c r="C42" s="30" t="s">
        <v>76</v>
      </c>
      <c r="D42" s="12" t="s">
        <v>75</v>
      </c>
      <c r="E42" s="13"/>
      <c r="F42" s="13"/>
      <c r="G42" s="13"/>
      <c r="H42" s="13"/>
    </row>
    <row r="43" spans="1:8" ht="30" x14ac:dyDescent="0.25">
      <c r="A43" s="84"/>
      <c r="B43" s="85"/>
      <c r="C43" s="30" t="s">
        <v>57</v>
      </c>
      <c r="D43" s="12" t="s">
        <v>59</v>
      </c>
      <c r="E43" s="13"/>
      <c r="F43" s="13"/>
      <c r="G43" s="13"/>
      <c r="H43" s="13"/>
    </row>
    <row r="44" spans="1:8" ht="30" x14ac:dyDescent="0.25">
      <c r="A44" s="84"/>
      <c r="B44" s="85"/>
      <c r="C44" s="30" t="s">
        <v>78</v>
      </c>
      <c r="D44" s="12" t="s">
        <v>307</v>
      </c>
      <c r="E44" s="13"/>
      <c r="F44" s="13"/>
      <c r="G44" s="13"/>
      <c r="H44" s="13"/>
    </row>
    <row r="45" spans="1:8" ht="30" x14ac:dyDescent="0.25">
      <c r="A45" s="84"/>
      <c r="B45" s="85"/>
      <c r="C45" s="30" t="s">
        <v>77</v>
      </c>
      <c r="D45" s="12" t="s">
        <v>311</v>
      </c>
      <c r="E45" s="13"/>
      <c r="F45" s="13"/>
      <c r="G45" s="13"/>
      <c r="H45" s="13"/>
    </row>
    <row r="46" spans="1:8" ht="60" x14ac:dyDescent="0.25">
      <c r="A46" s="83" t="s">
        <v>157</v>
      </c>
      <c r="B46" s="85" t="s">
        <v>29</v>
      </c>
      <c r="C46" s="30" t="s">
        <v>76</v>
      </c>
      <c r="D46" s="12" t="s">
        <v>75</v>
      </c>
      <c r="E46" s="13"/>
      <c r="F46" s="13"/>
      <c r="G46" s="13"/>
      <c r="H46" s="13"/>
    </row>
    <row r="47" spans="1:8" ht="30" x14ac:dyDescent="0.25">
      <c r="A47" s="84"/>
      <c r="B47" s="85"/>
      <c r="C47" s="30" t="s">
        <v>57</v>
      </c>
      <c r="D47" s="12" t="s">
        <v>59</v>
      </c>
      <c r="E47" s="13"/>
      <c r="F47" s="13"/>
      <c r="G47" s="13"/>
      <c r="H47" s="13"/>
    </row>
    <row r="48" spans="1:8" ht="30" x14ac:dyDescent="0.25">
      <c r="A48" s="84"/>
      <c r="B48" s="85"/>
      <c r="C48" s="30" t="s">
        <v>78</v>
      </c>
      <c r="D48" s="12" t="s">
        <v>308</v>
      </c>
      <c r="E48" s="13"/>
      <c r="F48" s="13"/>
      <c r="G48" s="13"/>
      <c r="H48" s="13"/>
    </row>
    <row r="49" spans="1:8" ht="30" x14ac:dyDescent="0.25">
      <c r="A49" s="84"/>
      <c r="B49" s="85"/>
      <c r="C49" s="30" t="s">
        <v>77</v>
      </c>
      <c r="D49" s="12" t="s">
        <v>309</v>
      </c>
      <c r="E49" s="13"/>
      <c r="F49" s="13"/>
      <c r="G49" s="13"/>
      <c r="H49" s="13"/>
    </row>
    <row r="50" spans="1:8" x14ac:dyDescent="0.25">
      <c r="A50" s="28" t="s">
        <v>158</v>
      </c>
      <c r="B50" s="86" t="s">
        <v>83</v>
      </c>
      <c r="C50" s="86"/>
      <c r="D50" s="86"/>
      <c r="E50" s="13"/>
      <c r="F50" s="13"/>
      <c r="G50" s="13"/>
      <c r="H50" s="13"/>
    </row>
    <row r="51" spans="1:8" s="23" customFormat="1" ht="14.25" x14ac:dyDescent="0.25">
      <c r="A51" s="28" t="s">
        <v>207</v>
      </c>
      <c r="B51" s="29" t="s">
        <v>286</v>
      </c>
      <c r="C51" s="29" t="s">
        <v>209</v>
      </c>
      <c r="D51" s="29" t="s">
        <v>210</v>
      </c>
      <c r="E51" s="17"/>
      <c r="F51" s="17"/>
      <c r="G51" s="17"/>
      <c r="H51" s="17"/>
    </row>
    <row r="52" spans="1:8" ht="75" x14ac:dyDescent="0.25">
      <c r="A52" s="83" t="s">
        <v>159</v>
      </c>
      <c r="B52" s="85" t="s">
        <v>30</v>
      </c>
      <c r="C52" s="30" t="s">
        <v>288</v>
      </c>
      <c r="D52" s="12" t="s">
        <v>287</v>
      </c>
      <c r="E52" s="13"/>
      <c r="F52" s="13"/>
      <c r="G52" s="13"/>
      <c r="H52" s="13"/>
    </row>
    <row r="53" spans="1:8" x14ac:dyDescent="0.25">
      <c r="A53" s="84"/>
      <c r="B53" s="85"/>
      <c r="C53" s="30" t="s">
        <v>289</v>
      </c>
      <c r="D53" s="12" t="s">
        <v>39</v>
      </c>
      <c r="E53" s="13"/>
      <c r="F53" s="13"/>
      <c r="G53" s="13"/>
      <c r="H53" s="13"/>
    </row>
    <row r="54" spans="1:8" ht="45" x14ac:dyDescent="0.25">
      <c r="A54" s="84"/>
      <c r="B54" s="85"/>
      <c r="C54" s="30" t="s">
        <v>290</v>
      </c>
      <c r="D54" s="12" t="s">
        <v>39</v>
      </c>
      <c r="E54" s="13"/>
      <c r="F54" s="13"/>
      <c r="G54" s="13"/>
      <c r="H54" s="13"/>
    </row>
    <row r="55" spans="1:8" ht="30" x14ac:dyDescent="0.25">
      <c r="A55" s="84"/>
      <c r="B55" s="85"/>
      <c r="C55" s="30" t="s">
        <v>85</v>
      </c>
      <c r="D55" s="12" t="s">
        <v>39</v>
      </c>
      <c r="E55" s="13"/>
      <c r="F55" s="13"/>
      <c r="G55" s="13"/>
      <c r="H55" s="13"/>
    </row>
    <row r="56" spans="1:8" ht="75" x14ac:dyDescent="0.25">
      <c r="A56" s="83" t="s">
        <v>160</v>
      </c>
      <c r="B56" s="85" t="s">
        <v>31</v>
      </c>
      <c r="C56" s="30" t="s">
        <v>288</v>
      </c>
      <c r="D56" s="12" t="s">
        <v>287</v>
      </c>
      <c r="E56" s="13"/>
      <c r="F56" s="13"/>
      <c r="G56" s="13"/>
      <c r="H56" s="13"/>
    </row>
    <row r="57" spans="1:8" x14ac:dyDescent="0.25">
      <c r="A57" s="84"/>
      <c r="B57" s="85"/>
      <c r="C57" s="30" t="s">
        <v>289</v>
      </c>
      <c r="D57" s="12" t="s">
        <v>39</v>
      </c>
      <c r="E57" s="13"/>
      <c r="F57" s="13"/>
      <c r="G57" s="13"/>
      <c r="H57" s="13"/>
    </row>
    <row r="58" spans="1:8" ht="45" x14ac:dyDescent="0.25">
      <c r="A58" s="84"/>
      <c r="B58" s="85"/>
      <c r="C58" s="30" t="s">
        <v>290</v>
      </c>
      <c r="D58" s="12" t="s">
        <v>39</v>
      </c>
      <c r="E58" s="13"/>
      <c r="F58" s="13"/>
      <c r="G58" s="13"/>
      <c r="H58" s="13"/>
    </row>
    <row r="59" spans="1:8" ht="30" x14ac:dyDescent="0.25">
      <c r="A59" s="84"/>
      <c r="B59" s="85"/>
      <c r="C59" s="30" t="s">
        <v>85</v>
      </c>
      <c r="D59" s="12" t="s">
        <v>39</v>
      </c>
      <c r="E59" s="13"/>
      <c r="F59" s="13"/>
      <c r="G59" s="13"/>
      <c r="H59" s="13"/>
    </row>
    <row r="60" spans="1:8" ht="390" x14ac:dyDescent="0.25">
      <c r="A60" s="83" t="s">
        <v>161</v>
      </c>
      <c r="B60" s="85" t="s">
        <v>29</v>
      </c>
      <c r="C60" s="30" t="s">
        <v>288</v>
      </c>
      <c r="D60" s="12" t="s">
        <v>291</v>
      </c>
      <c r="E60" s="14"/>
      <c r="F60" s="14"/>
      <c r="G60" s="14"/>
      <c r="H60" s="14"/>
    </row>
    <row r="61" spans="1:8" x14ac:dyDescent="0.25">
      <c r="A61" s="84"/>
      <c r="B61" s="85"/>
      <c r="C61" s="30" t="s">
        <v>289</v>
      </c>
      <c r="D61" s="12" t="s">
        <v>37</v>
      </c>
      <c r="E61" s="13"/>
      <c r="F61" s="13"/>
      <c r="G61" s="13"/>
      <c r="H61" s="13"/>
    </row>
    <row r="62" spans="1:8" ht="45" x14ac:dyDescent="0.25">
      <c r="A62" s="84"/>
      <c r="B62" s="85"/>
      <c r="C62" s="30" t="s">
        <v>290</v>
      </c>
      <c r="D62" s="12" t="s">
        <v>37</v>
      </c>
      <c r="E62" s="13"/>
      <c r="F62" s="13"/>
      <c r="G62" s="13"/>
      <c r="H62" s="13"/>
    </row>
    <row r="63" spans="1:8" ht="30" x14ac:dyDescent="0.25">
      <c r="A63" s="84"/>
      <c r="B63" s="85"/>
      <c r="C63" s="30" t="s">
        <v>85</v>
      </c>
      <c r="D63" s="12" t="s">
        <v>38</v>
      </c>
      <c r="E63" s="13"/>
      <c r="F63" s="13"/>
      <c r="G63" s="13"/>
      <c r="H63" s="13"/>
    </row>
    <row r="64" spans="1:8" x14ac:dyDescent="0.25">
      <c r="A64" s="28" t="s">
        <v>162</v>
      </c>
      <c r="B64" s="87" t="s">
        <v>41</v>
      </c>
      <c r="C64" s="87"/>
      <c r="D64" s="87"/>
      <c r="E64" s="13"/>
      <c r="F64" s="13"/>
      <c r="G64" s="13"/>
      <c r="H64" s="13"/>
    </row>
    <row r="65" spans="1:8" s="23" customFormat="1" ht="14.25" x14ac:dyDescent="0.25">
      <c r="A65" s="28" t="s">
        <v>207</v>
      </c>
      <c r="B65" s="29" t="s">
        <v>286</v>
      </c>
      <c r="C65" s="29" t="s">
        <v>209</v>
      </c>
      <c r="D65" s="29" t="s">
        <v>210</v>
      </c>
      <c r="E65" s="17"/>
      <c r="F65" s="17"/>
      <c r="G65" s="17"/>
      <c r="H65" s="17"/>
    </row>
    <row r="66" spans="1:8" s="25" customFormat="1" ht="75" x14ac:dyDescent="0.25">
      <c r="A66" s="83" t="s">
        <v>163</v>
      </c>
      <c r="B66" s="85" t="s">
        <v>44</v>
      </c>
      <c r="C66" s="30" t="s">
        <v>312</v>
      </c>
      <c r="D66" s="33" t="s">
        <v>86</v>
      </c>
      <c r="E66" s="14"/>
      <c r="F66" s="14"/>
      <c r="G66" s="14"/>
      <c r="H66" s="14"/>
    </row>
    <row r="67" spans="1:8" ht="60" x14ac:dyDescent="0.25">
      <c r="A67" s="84"/>
      <c r="B67" s="85"/>
      <c r="C67" s="30" t="s">
        <v>313</v>
      </c>
      <c r="D67" s="33" t="s">
        <v>86</v>
      </c>
      <c r="E67" s="13"/>
      <c r="F67" s="13"/>
      <c r="G67" s="13"/>
      <c r="H67" s="13"/>
    </row>
    <row r="68" spans="1:8" ht="30" x14ac:dyDescent="0.25">
      <c r="A68" s="84"/>
      <c r="B68" s="85"/>
      <c r="C68" s="30" t="s">
        <v>314</v>
      </c>
      <c r="D68" s="33" t="s">
        <v>86</v>
      </c>
      <c r="E68" s="13"/>
      <c r="F68" s="13"/>
      <c r="G68" s="13"/>
      <c r="H68" s="13"/>
    </row>
    <row r="69" spans="1:8" ht="30" x14ac:dyDescent="0.25">
      <c r="A69" s="84"/>
      <c r="B69" s="85"/>
      <c r="C69" s="30" t="s">
        <v>42</v>
      </c>
      <c r="D69" s="33" t="s">
        <v>86</v>
      </c>
      <c r="E69" s="13"/>
      <c r="F69" s="13"/>
      <c r="G69" s="13"/>
      <c r="H69" s="13"/>
    </row>
    <row r="70" spans="1:8" x14ac:dyDescent="0.25">
      <c r="A70" s="84"/>
      <c r="B70" s="85"/>
      <c r="C70" s="30" t="s">
        <v>87</v>
      </c>
      <c r="D70" s="33" t="s">
        <v>86</v>
      </c>
      <c r="E70" s="13"/>
      <c r="F70" s="13"/>
      <c r="G70" s="13"/>
      <c r="H70" s="13"/>
    </row>
    <row r="71" spans="1:8" ht="45" x14ac:dyDescent="0.25">
      <c r="A71" s="84"/>
      <c r="B71" s="85"/>
      <c r="C71" s="30" t="s">
        <v>43</v>
      </c>
      <c r="D71" s="33" t="s">
        <v>86</v>
      </c>
      <c r="E71" s="13"/>
      <c r="F71" s="13"/>
      <c r="G71" s="13"/>
      <c r="H71" s="13"/>
    </row>
    <row r="72" spans="1:8" ht="75" x14ac:dyDescent="0.25">
      <c r="A72" s="83" t="s">
        <v>164</v>
      </c>
      <c r="B72" s="85" t="s">
        <v>45</v>
      </c>
      <c r="C72" s="30" t="s">
        <v>312</v>
      </c>
      <c r="D72" s="33" t="s">
        <v>86</v>
      </c>
      <c r="E72" s="13"/>
      <c r="F72" s="13"/>
      <c r="G72" s="13"/>
      <c r="H72" s="13"/>
    </row>
    <row r="73" spans="1:8" ht="60" x14ac:dyDescent="0.25">
      <c r="A73" s="84"/>
      <c r="B73" s="85"/>
      <c r="C73" s="30" t="s">
        <v>313</v>
      </c>
      <c r="D73" s="33" t="s">
        <v>86</v>
      </c>
      <c r="E73" s="13"/>
      <c r="F73" s="13"/>
      <c r="G73" s="13"/>
      <c r="H73" s="13"/>
    </row>
    <row r="74" spans="1:8" ht="30" x14ac:dyDescent="0.25">
      <c r="A74" s="84"/>
      <c r="B74" s="85"/>
      <c r="C74" s="30" t="s">
        <v>314</v>
      </c>
      <c r="D74" s="33" t="s">
        <v>86</v>
      </c>
      <c r="E74" s="13"/>
      <c r="F74" s="13"/>
      <c r="G74" s="13"/>
      <c r="H74" s="13"/>
    </row>
    <row r="75" spans="1:8" ht="30" x14ac:dyDescent="0.25">
      <c r="A75" s="84"/>
      <c r="B75" s="85"/>
      <c r="C75" s="30" t="s">
        <v>42</v>
      </c>
      <c r="D75" s="33" t="s">
        <v>86</v>
      </c>
      <c r="E75" s="13"/>
      <c r="F75" s="13"/>
      <c r="G75" s="13"/>
      <c r="H75" s="13"/>
    </row>
    <row r="76" spans="1:8" x14ac:dyDescent="0.25">
      <c r="A76" s="84"/>
      <c r="B76" s="85"/>
      <c r="C76" s="30" t="s">
        <v>87</v>
      </c>
      <c r="D76" s="33" t="s">
        <v>86</v>
      </c>
      <c r="E76" s="13"/>
      <c r="F76" s="13"/>
      <c r="G76" s="13"/>
      <c r="H76" s="13"/>
    </row>
    <row r="77" spans="1:8" ht="45" x14ac:dyDescent="0.25">
      <c r="A77" s="84"/>
      <c r="B77" s="85"/>
      <c r="C77" s="30" t="s">
        <v>43</v>
      </c>
      <c r="D77" s="33" t="s">
        <v>86</v>
      </c>
      <c r="E77" s="13"/>
      <c r="F77" s="13"/>
      <c r="G77" s="13"/>
      <c r="H77" s="13"/>
    </row>
    <row r="78" spans="1:8" ht="105" x14ac:dyDescent="0.25">
      <c r="A78" s="83" t="s">
        <v>165</v>
      </c>
      <c r="B78" s="85" t="s">
        <v>46</v>
      </c>
      <c r="C78" s="30" t="s">
        <v>312</v>
      </c>
      <c r="D78" s="33" t="s">
        <v>292</v>
      </c>
      <c r="E78" s="14" t="s">
        <v>345</v>
      </c>
      <c r="F78" s="14">
        <v>72</v>
      </c>
      <c r="G78" s="14">
        <v>700</v>
      </c>
      <c r="H78" s="14">
        <f>F78*G78</f>
        <v>50400</v>
      </c>
    </row>
    <row r="79" spans="1:8" ht="105" x14ac:dyDescent="0.25">
      <c r="A79" s="84"/>
      <c r="B79" s="85"/>
      <c r="C79" s="30" t="s">
        <v>313</v>
      </c>
      <c r="D79" s="34" t="s">
        <v>88</v>
      </c>
      <c r="E79" s="14" t="s">
        <v>345</v>
      </c>
      <c r="F79" s="103"/>
      <c r="G79" s="103"/>
      <c r="H79" s="103"/>
    </row>
    <row r="80" spans="1:8" ht="90" x14ac:dyDescent="0.25">
      <c r="A80" s="84"/>
      <c r="B80" s="85"/>
      <c r="C80" s="30" t="s">
        <v>314</v>
      </c>
      <c r="D80" s="34" t="s">
        <v>293</v>
      </c>
      <c r="E80" s="14" t="s">
        <v>345</v>
      </c>
      <c r="F80" s="14">
        <v>34</v>
      </c>
      <c r="G80" s="14">
        <v>12000</v>
      </c>
      <c r="H80" s="14">
        <f>F80*G80</f>
        <v>408000</v>
      </c>
    </row>
    <row r="81" spans="1:8" ht="75" x14ac:dyDescent="0.25">
      <c r="A81" s="84"/>
      <c r="B81" s="85"/>
      <c r="C81" s="30" t="s">
        <v>276</v>
      </c>
      <c r="D81" s="10" t="s">
        <v>346</v>
      </c>
      <c r="E81" s="14" t="s">
        <v>345</v>
      </c>
      <c r="F81" s="14">
        <v>0</v>
      </c>
      <c r="G81" s="14">
        <v>8000</v>
      </c>
      <c r="H81" s="14">
        <f>F81*G81</f>
        <v>0</v>
      </c>
    </row>
    <row r="82" spans="1:8" ht="45" x14ac:dyDescent="0.25">
      <c r="A82" s="84"/>
      <c r="B82" s="85"/>
      <c r="C82" s="30" t="s">
        <v>87</v>
      </c>
      <c r="D82" s="16" t="s">
        <v>294</v>
      </c>
      <c r="E82" s="13"/>
      <c r="F82" s="13"/>
      <c r="G82" s="13"/>
      <c r="H82" s="13"/>
    </row>
    <row r="83" spans="1:8" ht="105" x14ac:dyDescent="0.25">
      <c r="A83" s="84"/>
      <c r="B83" s="85"/>
      <c r="C83" s="30" t="s">
        <v>43</v>
      </c>
      <c r="D83" s="34" t="s">
        <v>89</v>
      </c>
      <c r="E83" s="13"/>
      <c r="F83" s="13"/>
      <c r="G83" s="13"/>
      <c r="H83" s="13"/>
    </row>
    <row r="84" spans="1:8" x14ac:dyDescent="0.25">
      <c r="A84" s="28" t="s">
        <v>166</v>
      </c>
      <c r="B84" s="87" t="s">
        <v>47</v>
      </c>
      <c r="C84" s="87"/>
      <c r="D84" s="87"/>
      <c r="E84" s="13"/>
      <c r="F84" s="13"/>
      <c r="G84" s="13"/>
      <c r="H84" s="13"/>
    </row>
    <row r="85" spans="1:8" s="23" customFormat="1" ht="14.25" x14ac:dyDescent="0.25">
      <c r="A85" s="28" t="s">
        <v>207</v>
      </c>
      <c r="B85" s="29" t="s">
        <v>286</v>
      </c>
      <c r="C85" s="29" t="s">
        <v>209</v>
      </c>
      <c r="D85" s="29" t="s">
        <v>210</v>
      </c>
      <c r="E85" s="17"/>
      <c r="F85" s="17"/>
      <c r="G85" s="17"/>
      <c r="H85" s="17"/>
    </row>
    <row r="86" spans="1:8" ht="75" x14ac:dyDescent="0.25">
      <c r="A86" s="31" t="s">
        <v>167</v>
      </c>
      <c r="B86" s="30" t="s">
        <v>44</v>
      </c>
      <c r="C86" s="30" t="s">
        <v>48</v>
      </c>
      <c r="D86" s="35" t="s">
        <v>86</v>
      </c>
      <c r="E86" s="13"/>
      <c r="F86" s="13"/>
      <c r="G86" s="13"/>
      <c r="H86" s="13"/>
    </row>
    <row r="87" spans="1:8" ht="75" x14ac:dyDescent="0.25">
      <c r="A87" s="31" t="s">
        <v>168</v>
      </c>
      <c r="B87" s="30" t="s">
        <v>45</v>
      </c>
      <c r="C87" s="30" t="s">
        <v>48</v>
      </c>
      <c r="D87" s="35" t="s">
        <v>86</v>
      </c>
      <c r="E87" s="13"/>
      <c r="F87" s="13"/>
      <c r="G87" s="13"/>
      <c r="H87" s="13"/>
    </row>
    <row r="88" spans="1:8" ht="150" x14ac:dyDescent="0.25">
      <c r="A88" s="31" t="s">
        <v>169</v>
      </c>
      <c r="B88" s="30" t="s">
        <v>46</v>
      </c>
      <c r="C88" s="30" t="s">
        <v>48</v>
      </c>
      <c r="D88" s="35" t="s">
        <v>90</v>
      </c>
      <c r="E88" s="13"/>
      <c r="F88" s="13"/>
      <c r="G88" s="13"/>
      <c r="H88" s="13"/>
    </row>
    <row r="89" spans="1:8" x14ac:dyDescent="0.25">
      <c r="A89" s="28" t="s">
        <v>170</v>
      </c>
      <c r="B89" s="87" t="s">
        <v>49</v>
      </c>
      <c r="C89" s="87"/>
      <c r="D89" s="87"/>
      <c r="E89" s="13"/>
      <c r="F89" s="13"/>
      <c r="G89" s="13"/>
      <c r="H89" s="13"/>
    </row>
    <row r="90" spans="1:8" s="23" customFormat="1" ht="14.25" x14ac:dyDescent="0.25">
      <c r="A90" s="28" t="s">
        <v>207</v>
      </c>
      <c r="B90" s="29" t="s">
        <v>286</v>
      </c>
      <c r="C90" s="29" t="s">
        <v>209</v>
      </c>
      <c r="D90" s="29" t="s">
        <v>210</v>
      </c>
      <c r="E90" s="17"/>
      <c r="F90" s="17"/>
      <c r="G90" s="17"/>
      <c r="H90" s="17"/>
    </row>
    <row r="91" spans="1:8" x14ac:dyDescent="0.25">
      <c r="A91" s="31" t="s">
        <v>171</v>
      </c>
      <c r="B91" s="30" t="s">
        <v>44</v>
      </c>
      <c r="C91" s="30" t="s">
        <v>295</v>
      </c>
      <c r="D91" s="35" t="s">
        <v>86</v>
      </c>
      <c r="E91" s="13"/>
      <c r="F91" s="13"/>
      <c r="G91" s="13"/>
      <c r="H91" s="13"/>
    </row>
    <row r="92" spans="1:8" x14ac:dyDescent="0.25">
      <c r="A92" s="31" t="s">
        <v>172</v>
      </c>
      <c r="B92" s="30" t="s">
        <v>45</v>
      </c>
      <c r="C92" s="30" t="s">
        <v>295</v>
      </c>
      <c r="D92" s="35" t="s">
        <v>86</v>
      </c>
      <c r="E92" s="13"/>
      <c r="F92" s="13"/>
      <c r="G92" s="13"/>
      <c r="H92" s="13"/>
    </row>
    <row r="93" spans="1:8" ht="180" x14ac:dyDescent="0.25">
      <c r="A93" s="31" t="s">
        <v>173</v>
      </c>
      <c r="B93" s="30" t="s">
        <v>46</v>
      </c>
      <c r="C93" s="30" t="s">
        <v>295</v>
      </c>
      <c r="D93" s="35" t="s">
        <v>91</v>
      </c>
      <c r="E93" s="13"/>
      <c r="F93" s="13"/>
      <c r="G93" s="13"/>
      <c r="H93" s="13"/>
    </row>
    <row r="94" spans="1:8" x14ac:dyDescent="0.25">
      <c r="A94" s="28" t="s">
        <v>174</v>
      </c>
      <c r="B94" s="87" t="s">
        <v>51</v>
      </c>
      <c r="C94" s="87"/>
      <c r="D94" s="87"/>
      <c r="E94" s="13"/>
      <c r="F94" s="13"/>
      <c r="G94" s="13"/>
      <c r="H94" s="13"/>
    </row>
    <row r="95" spans="1:8" s="23" customFormat="1" ht="14.25" x14ac:dyDescent="0.25">
      <c r="A95" s="28" t="s">
        <v>207</v>
      </c>
      <c r="B95" s="29" t="s">
        <v>286</v>
      </c>
      <c r="C95" s="29" t="s">
        <v>209</v>
      </c>
      <c r="D95" s="29" t="s">
        <v>210</v>
      </c>
      <c r="E95" s="17"/>
      <c r="F95" s="17"/>
      <c r="G95" s="17"/>
      <c r="H95" s="17"/>
    </row>
    <row r="96" spans="1:8" ht="30" x14ac:dyDescent="0.25">
      <c r="A96" s="83" t="s">
        <v>175</v>
      </c>
      <c r="B96" s="85" t="s">
        <v>44</v>
      </c>
      <c r="C96" s="30" t="s">
        <v>50</v>
      </c>
      <c r="D96" s="35" t="s">
        <v>86</v>
      </c>
      <c r="E96" s="13"/>
      <c r="F96" s="13"/>
      <c r="G96" s="13"/>
      <c r="H96" s="13"/>
    </row>
    <row r="97" spans="1:8" ht="30" x14ac:dyDescent="0.25">
      <c r="A97" s="84"/>
      <c r="B97" s="85"/>
      <c r="C97" s="30" t="s">
        <v>52</v>
      </c>
      <c r="D97" s="35" t="s">
        <v>86</v>
      </c>
      <c r="E97" s="13"/>
      <c r="F97" s="13"/>
      <c r="G97" s="13"/>
      <c r="H97" s="13"/>
    </row>
    <row r="98" spans="1:8" x14ac:dyDescent="0.25">
      <c r="A98" s="84"/>
      <c r="B98" s="85"/>
      <c r="C98" s="30" t="s">
        <v>53</v>
      </c>
      <c r="D98" s="35" t="s">
        <v>86</v>
      </c>
      <c r="E98" s="13"/>
      <c r="F98" s="13"/>
      <c r="G98" s="13"/>
      <c r="H98" s="13"/>
    </row>
    <row r="99" spans="1:8" ht="30" x14ac:dyDescent="0.25">
      <c r="A99" s="83" t="s">
        <v>176</v>
      </c>
      <c r="B99" s="85" t="s">
        <v>45</v>
      </c>
      <c r="C99" s="30" t="s">
        <v>50</v>
      </c>
      <c r="D99" s="35" t="s">
        <v>86</v>
      </c>
      <c r="E99" s="13"/>
      <c r="F99" s="13"/>
      <c r="G99" s="13"/>
      <c r="H99" s="13"/>
    </row>
    <row r="100" spans="1:8" ht="30" x14ac:dyDescent="0.25">
      <c r="A100" s="84"/>
      <c r="B100" s="85"/>
      <c r="C100" s="30" t="s">
        <v>52</v>
      </c>
      <c r="D100" s="35" t="s">
        <v>86</v>
      </c>
      <c r="E100" s="13"/>
      <c r="F100" s="13"/>
      <c r="G100" s="13"/>
      <c r="H100" s="13"/>
    </row>
    <row r="101" spans="1:8" x14ac:dyDescent="0.25">
      <c r="A101" s="84"/>
      <c r="B101" s="85"/>
      <c r="C101" s="30" t="s">
        <v>53</v>
      </c>
      <c r="D101" s="35" t="s">
        <v>86</v>
      </c>
      <c r="E101" s="13"/>
      <c r="F101" s="13"/>
      <c r="G101" s="13"/>
      <c r="H101" s="13"/>
    </row>
    <row r="102" spans="1:8" ht="180" x14ac:dyDescent="0.25">
      <c r="A102" s="83" t="s">
        <v>177</v>
      </c>
      <c r="B102" s="85" t="s">
        <v>46</v>
      </c>
      <c r="C102" s="30" t="s">
        <v>50</v>
      </c>
      <c r="D102" s="35" t="s">
        <v>92</v>
      </c>
      <c r="E102" s="13"/>
      <c r="F102" s="13"/>
      <c r="G102" s="13"/>
      <c r="H102" s="13"/>
    </row>
    <row r="103" spans="1:8" ht="60" x14ac:dyDescent="0.25">
      <c r="A103" s="84"/>
      <c r="B103" s="85"/>
      <c r="C103" s="30" t="s">
        <v>52</v>
      </c>
      <c r="D103" s="35" t="s">
        <v>93</v>
      </c>
      <c r="E103" s="13"/>
      <c r="F103" s="13"/>
      <c r="G103" s="13"/>
      <c r="H103" s="13"/>
    </row>
    <row r="104" spans="1:8" ht="30" x14ac:dyDescent="0.25">
      <c r="A104" s="84"/>
      <c r="B104" s="85"/>
      <c r="C104" s="30" t="s">
        <v>53</v>
      </c>
      <c r="D104" s="35" t="s">
        <v>94</v>
      </c>
      <c r="E104" s="13"/>
      <c r="F104" s="13"/>
      <c r="G104" s="13"/>
      <c r="H104" s="13"/>
    </row>
    <row r="105" spans="1:8" x14ac:dyDescent="0.25">
      <c r="A105" s="28" t="s">
        <v>178</v>
      </c>
      <c r="B105" s="87" t="s">
        <v>54</v>
      </c>
      <c r="C105" s="87"/>
      <c r="D105" s="87"/>
      <c r="E105" s="13"/>
      <c r="F105" s="13"/>
      <c r="G105" s="13"/>
      <c r="H105" s="13"/>
    </row>
    <row r="106" spans="1:8" s="23" customFormat="1" ht="14.25" x14ac:dyDescent="0.25">
      <c r="A106" s="28" t="s">
        <v>207</v>
      </c>
      <c r="B106" s="29" t="s">
        <v>286</v>
      </c>
      <c r="C106" s="29" t="s">
        <v>209</v>
      </c>
      <c r="D106" s="29" t="s">
        <v>210</v>
      </c>
      <c r="E106" s="17"/>
      <c r="F106" s="17"/>
      <c r="G106" s="17"/>
      <c r="H106" s="17"/>
    </row>
    <row r="107" spans="1:8" x14ac:dyDescent="0.25">
      <c r="A107" s="31" t="s">
        <v>179</v>
      </c>
      <c r="B107" s="30" t="s">
        <v>44</v>
      </c>
      <c r="C107" s="30" t="s">
        <v>55</v>
      </c>
      <c r="D107" s="35" t="s">
        <v>86</v>
      </c>
      <c r="E107" s="13"/>
      <c r="F107" s="13"/>
      <c r="G107" s="13"/>
      <c r="H107" s="13"/>
    </row>
    <row r="108" spans="1:8" x14ac:dyDescent="0.25">
      <c r="A108" s="31" t="s">
        <v>180</v>
      </c>
      <c r="B108" s="30" t="s">
        <v>45</v>
      </c>
      <c r="C108" s="30" t="s">
        <v>55</v>
      </c>
      <c r="D108" s="35" t="s">
        <v>86</v>
      </c>
      <c r="E108" s="13"/>
      <c r="F108" s="13"/>
      <c r="G108" s="13"/>
      <c r="H108" s="13"/>
    </row>
    <row r="109" spans="1:8" ht="135" x14ac:dyDescent="0.25">
      <c r="A109" s="31" t="s">
        <v>181</v>
      </c>
      <c r="B109" s="30" t="s">
        <v>46</v>
      </c>
      <c r="C109" s="30" t="s">
        <v>55</v>
      </c>
      <c r="D109" s="35" t="s">
        <v>95</v>
      </c>
      <c r="E109" s="13"/>
      <c r="F109" s="13"/>
      <c r="G109" s="13"/>
      <c r="H109" s="13"/>
    </row>
    <row r="110" spans="1:8" s="21" customFormat="1" x14ac:dyDescent="0.25">
      <c r="A110" s="36" t="s">
        <v>182</v>
      </c>
      <c r="B110" s="88" t="s">
        <v>225</v>
      </c>
      <c r="C110" s="88"/>
      <c r="D110" s="88"/>
      <c r="E110" s="20"/>
      <c r="F110" s="20"/>
      <c r="G110" s="20"/>
      <c r="H110" s="20"/>
    </row>
    <row r="111" spans="1:8" x14ac:dyDescent="0.25">
      <c r="A111" s="37" t="s">
        <v>111</v>
      </c>
      <c r="B111" s="17" t="s">
        <v>206</v>
      </c>
      <c r="C111" s="17" t="s">
        <v>205</v>
      </c>
      <c r="D111" s="17" t="s">
        <v>204</v>
      </c>
      <c r="E111" s="13"/>
      <c r="F111" s="13"/>
      <c r="G111" s="13"/>
      <c r="H111" s="13"/>
    </row>
    <row r="112" spans="1:8" ht="60" x14ac:dyDescent="0.25">
      <c r="A112" s="18" t="s">
        <v>183</v>
      </c>
      <c r="B112" s="38" t="s">
        <v>96</v>
      </c>
      <c r="C112" s="39" t="s">
        <v>114</v>
      </c>
      <c r="D112" s="19" t="s">
        <v>244</v>
      </c>
      <c r="E112" s="13"/>
      <c r="F112" s="13"/>
      <c r="G112" s="13"/>
      <c r="H112" s="13"/>
    </row>
    <row r="113" spans="1:8" ht="45" x14ac:dyDescent="0.25">
      <c r="A113" s="18" t="s">
        <v>184</v>
      </c>
      <c r="B113" s="38" t="s">
        <v>96</v>
      </c>
      <c r="C113" s="39" t="s">
        <v>114</v>
      </c>
      <c r="D113" s="40" t="s">
        <v>115</v>
      </c>
      <c r="E113" s="13"/>
      <c r="F113" s="13"/>
      <c r="G113" s="13"/>
      <c r="H113" s="13"/>
    </row>
    <row r="114" spans="1:8" ht="45" x14ac:dyDescent="0.25">
      <c r="A114" s="18" t="s">
        <v>185</v>
      </c>
      <c r="B114" s="20" t="s">
        <v>296</v>
      </c>
      <c r="C114" s="41" t="s">
        <v>97</v>
      </c>
      <c r="D114" s="20" t="s">
        <v>60</v>
      </c>
      <c r="E114" s="13"/>
      <c r="F114" s="13"/>
      <c r="G114" s="13"/>
      <c r="H114" s="13"/>
    </row>
    <row r="115" spans="1:8" ht="30" x14ac:dyDescent="0.25">
      <c r="A115" s="18" t="s">
        <v>186</v>
      </c>
      <c r="B115" s="38" t="s">
        <v>96</v>
      </c>
      <c r="C115" s="41" t="s">
        <v>97</v>
      </c>
      <c r="D115" s="20" t="s">
        <v>126</v>
      </c>
      <c r="E115" s="13"/>
      <c r="F115" s="13"/>
      <c r="G115" s="13"/>
      <c r="H115" s="13"/>
    </row>
    <row r="116" spans="1:8" ht="45" x14ac:dyDescent="0.25">
      <c r="A116" s="18" t="s">
        <v>187</v>
      </c>
      <c r="B116" s="20" t="s">
        <v>296</v>
      </c>
      <c r="C116" s="41" t="s">
        <v>97</v>
      </c>
      <c r="D116" s="20" t="s">
        <v>61</v>
      </c>
      <c r="E116" s="13"/>
      <c r="F116" s="13"/>
      <c r="G116" s="13"/>
      <c r="H116" s="13"/>
    </row>
    <row r="117" spans="1:8" ht="30" x14ac:dyDescent="0.25">
      <c r="A117" s="18" t="s">
        <v>188</v>
      </c>
      <c r="B117" s="38" t="s">
        <v>96</v>
      </c>
      <c r="C117" s="41" t="s">
        <v>97</v>
      </c>
      <c r="D117" s="20" t="s">
        <v>62</v>
      </c>
      <c r="E117" s="13"/>
      <c r="F117" s="13"/>
      <c r="G117" s="13"/>
      <c r="H117" s="13"/>
    </row>
    <row r="118" spans="1:8" ht="30" x14ac:dyDescent="0.25">
      <c r="A118" s="18" t="s">
        <v>189</v>
      </c>
      <c r="B118" s="38" t="s">
        <v>96</v>
      </c>
      <c r="C118" s="41" t="s">
        <v>97</v>
      </c>
      <c r="D118" s="20" t="s">
        <v>63</v>
      </c>
      <c r="E118" s="13"/>
      <c r="F118" s="13"/>
      <c r="G118" s="13"/>
      <c r="H118" s="13"/>
    </row>
    <row r="119" spans="1:8" ht="45" x14ac:dyDescent="0.25">
      <c r="A119" s="18" t="s">
        <v>190</v>
      </c>
      <c r="B119" s="20" t="s">
        <v>296</v>
      </c>
      <c r="C119" s="41" t="s">
        <v>97</v>
      </c>
      <c r="D119" s="20" t="s">
        <v>64</v>
      </c>
      <c r="E119" s="13"/>
      <c r="F119" s="13"/>
      <c r="G119" s="13"/>
      <c r="H119" s="13"/>
    </row>
    <row r="120" spans="1:8" ht="30" x14ac:dyDescent="0.25">
      <c r="A120" s="18" t="s">
        <v>191</v>
      </c>
      <c r="B120" s="38" t="s">
        <v>96</v>
      </c>
      <c r="C120" s="41" t="s">
        <v>97</v>
      </c>
      <c r="D120" s="20" t="s">
        <v>65</v>
      </c>
      <c r="E120" s="13"/>
      <c r="F120" s="13"/>
      <c r="G120" s="13"/>
      <c r="H120" s="13"/>
    </row>
    <row r="121" spans="1:8" ht="30" x14ac:dyDescent="0.25">
      <c r="A121" s="18" t="s">
        <v>192</v>
      </c>
      <c r="B121" s="38" t="s">
        <v>96</v>
      </c>
      <c r="C121" s="41" t="s">
        <v>97</v>
      </c>
      <c r="D121" s="20" t="s">
        <v>66</v>
      </c>
      <c r="E121" s="13"/>
      <c r="F121" s="13"/>
      <c r="G121" s="13"/>
      <c r="H121" s="13"/>
    </row>
    <row r="122" spans="1:8" ht="45" x14ac:dyDescent="0.25">
      <c r="A122" s="18" t="s">
        <v>193</v>
      </c>
      <c r="B122" s="20" t="s">
        <v>296</v>
      </c>
      <c r="C122" s="41" t="s">
        <v>97</v>
      </c>
      <c r="D122" s="20" t="s">
        <v>297</v>
      </c>
      <c r="E122" s="13"/>
      <c r="F122" s="13"/>
      <c r="G122" s="13"/>
      <c r="H122" s="13"/>
    </row>
    <row r="123" spans="1:8" ht="30" x14ac:dyDescent="0.25">
      <c r="A123" s="18" t="s">
        <v>194</v>
      </c>
      <c r="B123" s="38" t="s">
        <v>96</v>
      </c>
      <c r="C123" s="41" t="s">
        <v>97</v>
      </c>
      <c r="D123" s="19" t="s">
        <v>127</v>
      </c>
      <c r="E123" s="13"/>
      <c r="F123" s="13"/>
      <c r="G123" s="13"/>
      <c r="H123" s="13"/>
    </row>
    <row r="124" spans="1:8" ht="45" x14ac:dyDescent="0.25">
      <c r="A124" s="18" t="s">
        <v>195</v>
      </c>
      <c r="B124" s="20" t="s">
        <v>296</v>
      </c>
      <c r="C124" s="41" t="s">
        <v>97</v>
      </c>
      <c r="D124" s="42" t="s">
        <v>56</v>
      </c>
      <c r="E124" s="13"/>
      <c r="F124" s="13"/>
      <c r="G124" s="13"/>
      <c r="H124" s="13"/>
    </row>
    <row r="125" spans="1:8" ht="75" x14ac:dyDescent="0.25">
      <c r="A125" s="18" t="s">
        <v>247</v>
      </c>
      <c r="B125" s="38" t="s">
        <v>96</v>
      </c>
      <c r="C125" s="41" t="s">
        <v>97</v>
      </c>
      <c r="D125" s="43" t="s">
        <v>245</v>
      </c>
      <c r="E125" s="13"/>
      <c r="F125" s="13"/>
      <c r="G125" s="13"/>
      <c r="H125" s="13"/>
    </row>
    <row r="126" spans="1:8" ht="45" x14ac:dyDescent="0.25">
      <c r="A126" s="18" t="s">
        <v>248</v>
      </c>
      <c r="B126" s="38" t="s">
        <v>96</v>
      </c>
      <c r="C126" s="41" t="s">
        <v>97</v>
      </c>
      <c r="D126" s="44" t="s">
        <v>233</v>
      </c>
      <c r="E126" s="13"/>
      <c r="F126" s="13"/>
      <c r="G126" s="13"/>
      <c r="H126" s="13"/>
    </row>
    <row r="127" spans="1:8" ht="30" x14ac:dyDescent="0.25">
      <c r="A127" s="18" t="s">
        <v>249</v>
      </c>
      <c r="B127" s="38" t="s">
        <v>96</v>
      </c>
      <c r="C127" s="40" t="s">
        <v>98</v>
      </c>
      <c r="D127" s="44" t="s">
        <v>99</v>
      </c>
      <c r="E127" s="13"/>
      <c r="F127" s="13"/>
      <c r="G127" s="13"/>
      <c r="H127" s="13"/>
    </row>
    <row r="128" spans="1:8" ht="45" x14ac:dyDescent="0.25">
      <c r="A128" s="18" t="s">
        <v>250</v>
      </c>
      <c r="B128" s="20" t="s">
        <v>296</v>
      </c>
      <c r="C128" s="40" t="s">
        <v>98</v>
      </c>
      <c r="D128" s="44" t="s">
        <v>100</v>
      </c>
      <c r="E128" s="13"/>
      <c r="F128" s="13"/>
      <c r="G128" s="13"/>
      <c r="H128" s="13"/>
    </row>
    <row r="129" spans="1:8" ht="135" x14ac:dyDescent="0.25">
      <c r="A129" s="18" t="s">
        <v>251</v>
      </c>
      <c r="B129" s="38" t="s">
        <v>96</v>
      </c>
      <c r="C129" s="41" t="s">
        <v>97</v>
      </c>
      <c r="D129" s="44" t="s">
        <v>234</v>
      </c>
      <c r="E129" s="13"/>
      <c r="F129" s="13"/>
      <c r="G129" s="13"/>
      <c r="H129" s="13"/>
    </row>
    <row r="130" spans="1:8" ht="45" x14ac:dyDescent="0.25">
      <c r="A130" s="18" t="s">
        <v>252</v>
      </c>
      <c r="B130" s="20" t="s">
        <v>296</v>
      </c>
      <c r="C130" s="45" t="s">
        <v>101</v>
      </c>
      <c r="D130" s="43" t="s">
        <v>246</v>
      </c>
      <c r="E130" s="13"/>
      <c r="F130" s="13"/>
      <c r="G130" s="13"/>
      <c r="H130" s="13"/>
    </row>
    <row r="131" spans="1:8" ht="45" x14ac:dyDescent="0.25">
      <c r="A131" s="18" t="s">
        <v>253</v>
      </c>
      <c r="B131" s="20" t="s">
        <v>296</v>
      </c>
      <c r="C131" s="45" t="s">
        <v>101</v>
      </c>
      <c r="D131" s="43" t="s">
        <v>102</v>
      </c>
      <c r="E131" s="13"/>
      <c r="F131" s="13"/>
      <c r="G131" s="13"/>
      <c r="H131" s="13"/>
    </row>
    <row r="132" spans="1:8" ht="45" x14ac:dyDescent="0.25">
      <c r="A132" s="18" t="s">
        <v>254</v>
      </c>
      <c r="B132" s="20" t="s">
        <v>296</v>
      </c>
      <c r="C132" s="45" t="s">
        <v>101</v>
      </c>
      <c r="D132" s="44" t="s">
        <v>103</v>
      </c>
      <c r="E132" s="13"/>
      <c r="F132" s="13"/>
      <c r="G132" s="13"/>
      <c r="H132" s="13"/>
    </row>
    <row r="133" spans="1:8" ht="75" x14ac:dyDescent="0.25">
      <c r="A133" s="18" t="s">
        <v>255</v>
      </c>
      <c r="B133" s="38" t="s">
        <v>96</v>
      </c>
      <c r="C133" s="40" t="s">
        <v>104</v>
      </c>
      <c r="D133" s="43" t="s">
        <v>298</v>
      </c>
      <c r="E133" s="13"/>
      <c r="F133" s="13"/>
      <c r="G133" s="13"/>
      <c r="H133" s="13"/>
    </row>
    <row r="134" spans="1:8" ht="150" x14ac:dyDescent="0.25">
      <c r="A134" s="18" t="s">
        <v>256</v>
      </c>
      <c r="B134" s="38" t="s">
        <v>96</v>
      </c>
      <c r="C134" s="45">
        <v>45787</v>
      </c>
      <c r="D134" s="43" t="s">
        <v>235</v>
      </c>
      <c r="E134" s="13"/>
      <c r="F134" s="13"/>
      <c r="G134" s="13"/>
      <c r="H134" s="13"/>
    </row>
    <row r="135" spans="1:8" ht="75" x14ac:dyDescent="0.25">
      <c r="A135" s="18" t="s">
        <v>257</v>
      </c>
      <c r="B135" s="38" t="s">
        <v>96</v>
      </c>
      <c r="C135" s="45">
        <v>45787</v>
      </c>
      <c r="D135" s="43" t="s">
        <v>236</v>
      </c>
      <c r="E135" s="13"/>
      <c r="F135" s="13"/>
      <c r="G135" s="13"/>
      <c r="H135" s="13"/>
    </row>
    <row r="136" spans="1:8" ht="135" x14ac:dyDescent="0.25">
      <c r="A136" s="18" t="s">
        <v>258</v>
      </c>
      <c r="B136" s="38" t="s">
        <v>96</v>
      </c>
      <c r="C136" s="40" t="s">
        <v>105</v>
      </c>
      <c r="D136" s="43" t="s">
        <v>237</v>
      </c>
      <c r="E136" s="13"/>
      <c r="F136" s="13"/>
      <c r="G136" s="13"/>
      <c r="H136" s="13"/>
    </row>
    <row r="137" spans="1:8" ht="90" x14ac:dyDescent="0.25">
      <c r="A137" s="18" t="s">
        <v>259</v>
      </c>
      <c r="B137" s="38" t="s">
        <v>96</v>
      </c>
      <c r="C137" s="40" t="s">
        <v>299</v>
      </c>
      <c r="D137" s="44" t="s">
        <v>238</v>
      </c>
      <c r="E137" s="13"/>
      <c r="F137" s="13"/>
      <c r="G137" s="13"/>
      <c r="H137" s="13"/>
    </row>
    <row r="138" spans="1:8" ht="75" x14ac:dyDescent="0.25">
      <c r="A138" s="18" t="s">
        <v>260</v>
      </c>
      <c r="B138" s="38" t="s">
        <v>96</v>
      </c>
      <c r="C138" s="40" t="s">
        <v>98</v>
      </c>
      <c r="D138" s="44" t="s">
        <v>239</v>
      </c>
      <c r="E138" s="13"/>
      <c r="F138" s="13"/>
      <c r="G138" s="13"/>
      <c r="H138" s="13"/>
    </row>
    <row r="139" spans="1:8" ht="75" x14ac:dyDescent="0.25">
      <c r="A139" s="18" t="s">
        <v>261</v>
      </c>
      <c r="B139" s="38" t="s">
        <v>96</v>
      </c>
      <c r="C139" s="40" t="s">
        <v>106</v>
      </c>
      <c r="D139" s="43" t="s">
        <v>240</v>
      </c>
      <c r="E139" s="13"/>
      <c r="F139" s="13"/>
      <c r="G139" s="13"/>
      <c r="H139" s="13"/>
    </row>
    <row r="140" spans="1:8" ht="45" x14ac:dyDescent="0.25">
      <c r="A140" s="18" t="s">
        <v>262</v>
      </c>
      <c r="B140" s="38" t="s">
        <v>96</v>
      </c>
      <c r="C140" s="40" t="s">
        <v>107</v>
      </c>
      <c r="D140" s="43" t="s">
        <v>241</v>
      </c>
      <c r="E140" s="13"/>
      <c r="F140" s="13"/>
      <c r="G140" s="13"/>
      <c r="H140" s="13"/>
    </row>
    <row r="141" spans="1:8" ht="120" x14ac:dyDescent="0.25">
      <c r="A141" s="18" t="s">
        <v>263</v>
      </c>
      <c r="B141" s="38" t="s">
        <v>96</v>
      </c>
      <c r="C141" s="40" t="s">
        <v>108</v>
      </c>
      <c r="D141" s="44" t="s">
        <v>242</v>
      </c>
      <c r="E141" s="13"/>
      <c r="F141" s="13"/>
      <c r="G141" s="13"/>
      <c r="H141" s="13"/>
    </row>
    <row r="142" spans="1:8" ht="75" x14ac:dyDescent="0.25">
      <c r="A142" s="18" t="s">
        <v>264</v>
      </c>
      <c r="B142" s="38" t="s">
        <v>96</v>
      </c>
      <c r="C142" s="40" t="s">
        <v>107</v>
      </c>
      <c r="D142" s="44" t="s">
        <v>243</v>
      </c>
      <c r="E142" s="13"/>
      <c r="F142" s="13"/>
      <c r="G142" s="13"/>
      <c r="H142" s="13"/>
    </row>
    <row r="143" spans="1:8" ht="75" x14ac:dyDescent="0.25">
      <c r="A143" s="18" t="s">
        <v>265</v>
      </c>
      <c r="B143" s="38" t="s">
        <v>96</v>
      </c>
      <c r="C143" s="40" t="s">
        <v>109</v>
      </c>
      <c r="D143" s="44" t="s">
        <v>232</v>
      </c>
      <c r="E143" s="13"/>
      <c r="F143" s="13"/>
      <c r="G143" s="13"/>
      <c r="H143" s="13"/>
    </row>
    <row r="144" spans="1:8" ht="90" x14ac:dyDescent="0.25">
      <c r="A144" s="18" t="s">
        <v>266</v>
      </c>
      <c r="B144" s="38" t="s">
        <v>96</v>
      </c>
      <c r="C144" s="40" t="s">
        <v>98</v>
      </c>
      <c r="D144" s="44" t="s">
        <v>231</v>
      </c>
      <c r="E144" s="13"/>
      <c r="F144" s="13"/>
      <c r="G144" s="13"/>
      <c r="H144" s="13"/>
    </row>
    <row r="145" spans="1:8" ht="120" x14ac:dyDescent="0.25">
      <c r="A145" s="18" t="s">
        <v>267</v>
      </c>
      <c r="B145" s="38" t="s">
        <v>96</v>
      </c>
      <c r="C145" s="45" t="s">
        <v>97</v>
      </c>
      <c r="D145" s="43" t="s">
        <v>230</v>
      </c>
      <c r="E145" s="13"/>
      <c r="F145" s="13"/>
      <c r="G145" s="13"/>
      <c r="H145" s="13"/>
    </row>
    <row r="146" spans="1:8" ht="45" x14ac:dyDescent="0.25">
      <c r="A146" s="18" t="s">
        <v>268</v>
      </c>
      <c r="B146" s="38" t="s">
        <v>96</v>
      </c>
      <c r="C146" s="41" t="s">
        <v>97</v>
      </c>
      <c r="D146" s="43" t="s">
        <v>110</v>
      </c>
      <c r="E146" s="13"/>
      <c r="F146" s="13"/>
      <c r="G146" s="13"/>
      <c r="H146" s="13"/>
    </row>
    <row r="147" spans="1:8" ht="45" x14ac:dyDescent="0.25">
      <c r="A147" s="18" t="s">
        <v>269</v>
      </c>
      <c r="B147" s="38" t="s">
        <v>96</v>
      </c>
      <c r="C147" s="41" t="s">
        <v>97</v>
      </c>
      <c r="D147" s="44" t="s">
        <v>229</v>
      </c>
      <c r="E147" s="13"/>
      <c r="F147" s="13"/>
      <c r="G147" s="13"/>
      <c r="H147" s="13"/>
    </row>
    <row r="148" spans="1:8" ht="60" x14ac:dyDescent="0.25">
      <c r="A148" s="18" t="s">
        <v>270</v>
      </c>
      <c r="B148" s="38" t="s">
        <v>96</v>
      </c>
      <c r="C148" s="41" t="s">
        <v>97</v>
      </c>
      <c r="D148" s="44" t="s">
        <v>228</v>
      </c>
      <c r="E148" s="13"/>
      <c r="F148" s="13"/>
      <c r="G148" s="13"/>
      <c r="H148" s="13"/>
    </row>
    <row r="149" spans="1:8" ht="60" x14ac:dyDescent="0.25">
      <c r="A149" s="18" t="s">
        <v>271</v>
      </c>
      <c r="B149" s="38" t="s">
        <v>96</v>
      </c>
      <c r="C149" s="41" t="s">
        <v>97</v>
      </c>
      <c r="D149" s="43" t="s">
        <v>310</v>
      </c>
      <c r="E149" s="13"/>
      <c r="F149" s="13"/>
      <c r="G149" s="13"/>
      <c r="H149" s="13"/>
    </row>
    <row r="150" spans="1:8" ht="45" x14ac:dyDescent="0.25">
      <c r="A150" s="18" t="s">
        <v>272</v>
      </c>
      <c r="B150" s="38" t="s">
        <v>96</v>
      </c>
      <c r="C150" s="41" t="s">
        <v>97</v>
      </c>
      <c r="D150" s="43" t="s">
        <v>226</v>
      </c>
      <c r="E150" s="13"/>
      <c r="F150" s="13"/>
      <c r="G150" s="13"/>
      <c r="H150" s="13"/>
    </row>
    <row r="151" spans="1:8" ht="75" x14ac:dyDescent="0.25">
      <c r="A151" s="18" t="s">
        <v>273</v>
      </c>
      <c r="B151" s="38" t="s">
        <v>96</v>
      </c>
      <c r="C151" s="41" t="s">
        <v>97</v>
      </c>
      <c r="D151" s="44" t="s">
        <v>227</v>
      </c>
      <c r="E151" s="13"/>
      <c r="F151" s="13"/>
      <c r="G151" s="13"/>
      <c r="H151" s="13"/>
    </row>
    <row r="152" spans="1:8" s="21" customFormat="1" x14ac:dyDescent="0.25">
      <c r="A152" s="36">
        <v>12</v>
      </c>
      <c r="B152" s="88" t="s">
        <v>67</v>
      </c>
      <c r="C152" s="88"/>
      <c r="D152" s="88"/>
      <c r="E152" s="20"/>
      <c r="F152" s="20"/>
      <c r="G152" s="20"/>
      <c r="H152" s="20"/>
    </row>
    <row r="153" spans="1:8" ht="28.5" x14ac:dyDescent="0.25">
      <c r="A153" s="37" t="s">
        <v>111</v>
      </c>
      <c r="B153" s="17" t="s">
        <v>221</v>
      </c>
      <c r="C153" s="17" t="s">
        <v>112</v>
      </c>
      <c r="D153" s="17" t="s">
        <v>113</v>
      </c>
      <c r="E153" s="13"/>
      <c r="F153" s="13"/>
      <c r="G153" s="13"/>
      <c r="H153" s="13"/>
    </row>
    <row r="154" spans="1:8" ht="45" x14ac:dyDescent="0.25">
      <c r="A154" s="18" t="s">
        <v>133</v>
      </c>
      <c r="B154" s="92" t="s">
        <v>203</v>
      </c>
      <c r="C154" s="39" t="s">
        <v>114</v>
      </c>
      <c r="D154" s="40" t="s">
        <v>198</v>
      </c>
      <c r="E154" s="13"/>
      <c r="F154" s="13"/>
      <c r="G154" s="13"/>
      <c r="H154" s="13"/>
    </row>
    <row r="155" spans="1:8" ht="30" x14ac:dyDescent="0.25">
      <c r="A155" s="18" t="s">
        <v>134</v>
      </c>
      <c r="B155" s="92"/>
      <c r="C155" s="39" t="s">
        <v>117</v>
      </c>
      <c r="D155" s="19" t="s">
        <v>68</v>
      </c>
      <c r="E155" s="13"/>
      <c r="F155" s="13"/>
      <c r="G155" s="13"/>
      <c r="H155" s="13"/>
    </row>
    <row r="156" spans="1:8" ht="30" x14ac:dyDescent="0.25">
      <c r="A156" s="18" t="s">
        <v>135</v>
      </c>
      <c r="B156" s="92"/>
      <c r="C156" s="39" t="s">
        <v>117</v>
      </c>
      <c r="D156" s="20" t="s">
        <v>199</v>
      </c>
      <c r="E156" s="13"/>
      <c r="F156" s="13"/>
      <c r="G156" s="13"/>
      <c r="H156" s="13"/>
    </row>
    <row r="157" spans="1:8" ht="30" x14ac:dyDescent="0.25">
      <c r="A157" s="18" t="s">
        <v>136</v>
      </c>
      <c r="B157" s="92"/>
      <c r="C157" s="39" t="s">
        <v>117</v>
      </c>
      <c r="D157" s="19" t="s">
        <v>201</v>
      </c>
      <c r="E157" s="13"/>
      <c r="F157" s="13"/>
      <c r="G157" s="13"/>
      <c r="H157" s="13"/>
    </row>
    <row r="158" spans="1:8" ht="45" x14ac:dyDescent="0.25">
      <c r="A158" s="18" t="s">
        <v>137</v>
      </c>
      <c r="B158" s="92"/>
      <c r="C158" s="39" t="s">
        <v>117</v>
      </c>
      <c r="D158" s="40" t="s">
        <v>118</v>
      </c>
      <c r="E158" s="13"/>
      <c r="F158" s="13"/>
      <c r="G158" s="13"/>
      <c r="H158" s="13"/>
    </row>
    <row r="159" spans="1:8" ht="75" x14ac:dyDescent="0.25">
      <c r="A159" s="18" t="s">
        <v>138</v>
      </c>
      <c r="B159" s="92"/>
      <c r="C159" s="39" t="s">
        <v>116</v>
      </c>
      <c r="D159" s="40" t="s">
        <v>200</v>
      </c>
      <c r="E159" s="13"/>
      <c r="F159" s="13"/>
      <c r="G159" s="13"/>
      <c r="H159" s="13"/>
    </row>
    <row r="160" spans="1:8" ht="30" x14ac:dyDescent="0.25">
      <c r="A160" s="18" t="s">
        <v>139</v>
      </c>
      <c r="B160" s="92"/>
      <c r="C160" s="39" t="s">
        <v>116</v>
      </c>
      <c r="D160" s="40" t="s">
        <v>119</v>
      </c>
      <c r="E160" s="13"/>
      <c r="F160" s="13"/>
      <c r="G160" s="13"/>
      <c r="H160" s="13"/>
    </row>
    <row r="161" spans="1:8" ht="30" x14ac:dyDescent="0.25">
      <c r="A161" s="18" t="s">
        <v>140</v>
      </c>
      <c r="B161" s="92"/>
      <c r="C161" s="39" t="s">
        <v>117</v>
      </c>
      <c r="D161" s="40" t="s">
        <v>120</v>
      </c>
      <c r="E161" s="13"/>
      <c r="F161" s="13"/>
      <c r="G161" s="13"/>
      <c r="H161" s="13"/>
    </row>
    <row r="162" spans="1:8" ht="45" x14ac:dyDescent="0.25">
      <c r="A162" s="18" t="s">
        <v>141</v>
      </c>
      <c r="B162" s="92"/>
      <c r="C162" s="39" t="s">
        <v>117</v>
      </c>
      <c r="D162" s="40" t="s">
        <v>121</v>
      </c>
      <c r="E162" s="13"/>
      <c r="F162" s="13"/>
      <c r="G162" s="13"/>
      <c r="H162" s="13"/>
    </row>
    <row r="163" spans="1:8" x14ac:dyDescent="0.25">
      <c r="A163" s="18" t="s">
        <v>142</v>
      </c>
      <c r="B163" s="92"/>
      <c r="C163" s="39" t="s">
        <v>117</v>
      </c>
      <c r="D163" s="20" t="s">
        <v>69</v>
      </c>
      <c r="E163" s="13"/>
      <c r="F163" s="13"/>
      <c r="G163" s="13"/>
      <c r="H163" s="13"/>
    </row>
    <row r="164" spans="1:8" x14ac:dyDescent="0.25">
      <c r="A164" s="18" t="s">
        <v>222</v>
      </c>
      <c r="B164" s="92"/>
      <c r="C164" s="39" t="s">
        <v>117</v>
      </c>
      <c r="D164" s="20" t="s">
        <v>70</v>
      </c>
      <c r="E164" s="13"/>
      <c r="F164" s="13"/>
      <c r="G164" s="13"/>
      <c r="H164" s="13"/>
    </row>
    <row r="165" spans="1:8" ht="30" x14ac:dyDescent="0.25">
      <c r="A165" s="18" t="s">
        <v>223</v>
      </c>
      <c r="B165" s="92"/>
      <c r="C165" s="39" t="s">
        <v>117</v>
      </c>
      <c r="D165" s="40" t="s">
        <v>197</v>
      </c>
      <c r="E165" s="13"/>
      <c r="F165" s="13"/>
      <c r="G165" s="13"/>
      <c r="H165" s="13"/>
    </row>
    <row r="166" spans="1:8" ht="30" x14ac:dyDescent="0.25">
      <c r="A166" s="18" t="s">
        <v>224</v>
      </c>
      <c r="B166" s="92"/>
      <c r="C166" s="39" t="s">
        <v>124</v>
      </c>
      <c r="D166" s="40" t="s">
        <v>125</v>
      </c>
      <c r="E166" s="13"/>
      <c r="F166" s="13"/>
      <c r="G166" s="13"/>
      <c r="H166" s="13"/>
    </row>
    <row r="167" spans="1:8" x14ac:dyDescent="0.25">
      <c r="A167" s="28">
        <v>13</v>
      </c>
      <c r="B167" s="87" t="s">
        <v>71</v>
      </c>
      <c r="C167" s="87"/>
      <c r="D167" s="87"/>
      <c r="E167" s="13"/>
      <c r="F167" s="13"/>
      <c r="G167" s="13"/>
      <c r="H167" s="13"/>
    </row>
    <row r="168" spans="1:8" ht="28.5" x14ac:dyDescent="0.25">
      <c r="A168" s="37" t="s">
        <v>111</v>
      </c>
      <c r="B168" s="13"/>
      <c r="C168" s="17" t="s">
        <v>112</v>
      </c>
      <c r="D168" s="17" t="s">
        <v>113</v>
      </c>
      <c r="E168" s="13"/>
      <c r="F168" s="13"/>
      <c r="G168" s="13"/>
      <c r="H168" s="13"/>
    </row>
    <row r="169" spans="1:8" x14ac:dyDescent="0.25">
      <c r="A169" s="18" t="s">
        <v>143</v>
      </c>
      <c r="B169" s="20"/>
      <c r="C169" s="39" t="s">
        <v>122</v>
      </c>
      <c r="D169" s="19" t="s">
        <v>72</v>
      </c>
      <c r="E169" s="13"/>
      <c r="F169" s="13"/>
      <c r="G169" s="13"/>
      <c r="H169" s="13"/>
    </row>
    <row r="170" spans="1:8" x14ac:dyDescent="0.25">
      <c r="A170" s="18" t="s">
        <v>144</v>
      </c>
      <c r="B170" s="20"/>
      <c r="C170" s="39" t="s">
        <v>122</v>
      </c>
      <c r="D170" s="19" t="s">
        <v>73</v>
      </c>
      <c r="E170" s="13"/>
      <c r="F170" s="13"/>
      <c r="G170" s="13"/>
      <c r="H170" s="13"/>
    </row>
    <row r="171" spans="1:8" ht="45" x14ac:dyDescent="0.25">
      <c r="A171" s="46" t="s">
        <v>145</v>
      </c>
      <c r="B171" s="20"/>
      <c r="C171" s="39" t="s">
        <v>122</v>
      </c>
      <c r="D171" s="40" t="s">
        <v>123</v>
      </c>
      <c r="E171" s="13"/>
      <c r="F171" s="13"/>
      <c r="G171" s="13"/>
      <c r="H171" s="13"/>
    </row>
    <row r="172" spans="1:8" ht="30" x14ac:dyDescent="0.25">
      <c r="A172" s="18" t="s">
        <v>300</v>
      </c>
      <c r="B172" s="20"/>
      <c r="C172" s="39" t="s">
        <v>122</v>
      </c>
      <c r="D172" s="20" t="s">
        <v>202</v>
      </c>
      <c r="E172" s="13"/>
      <c r="F172" s="13"/>
      <c r="G172" s="13"/>
      <c r="H172" s="13"/>
    </row>
    <row r="173" spans="1:8" ht="30" x14ac:dyDescent="0.25">
      <c r="A173" s="18" t="s">
        <v>301</v>
      </c>
      <c r="B173" s="47"/>
      <c r="C173" s="39" t="s">
        <v>122</v>
      </c>
      <c r="D173" s="20" t="s">
        <v>196</v>
      </c>
      <c r="E173" s="13"/>
      <c r="F173" s="13"/>
      <c r="G173" s="13"/>
      <c r="H173" s="13"/>
    </row>
  </sheetData>
  <mergeCells count="46">
    <mergeCell ref="E8:G8"/>
    <mergeCell ref="B167:D167"/>
    <mergeCell ref="A102:A104"/>
    <mergeCell ref="B102:B104"/>
    <mergeCell ref="B105:D105"/>
    <mergeCell ref="B110:D110"/>
    <mergeCell ref="B152:D152"/>
    <mergeCell ref="B154:B166"/>
    <mergeCell ref="A99:A101"/>
    <mergeCell ref="B99:B101"/>
    <mergeCell ref="A72:A77"/>
    <mergeCell ref="B72:B77"/>
    <mergeCell ref="A78:A83"/>
    <mergeCell ref="B78:B83"/>
    <mergeCell ref="A66:A71"/>
    <mergeCell ref="B66:B71"/>
    <mergeCell ref="B84:D84"/>
    <mergeCell ref="B89:D89"/>
    <mergeCell ref="B94:D94"/>
    <mergeCell ref="A96:A98"/>
    <mergeCell ref="B96:B98"/>
    <mergeCell ref="A56:A59"/>
    <mergeCell ref="B56:B59"/>
    <mergeCell ref="A60:A63"/>
    <mergeCell ref="B60:B63"/>
    <mergeCell ref="B64:D64"/>
    <mergeCell ref="A52:A55"/>
    <mergeCell ref="B52:B55"/>
    <mergeCell ref="B20:D20"/>
    <mergeCell ref="B26:D26"/>
    <mergeCell ref="B28:D28"/>
    <mergeCell ref="B32:D32"/>
    <mergeCell ref="B36:D36"/>
    <mergeCell ref="A38:A41"/>
    <mergeCell ref="B38:B41"/>
    <mergeCell ref="A42:A45"/>
    <mergeCell ref="B42:B45"/>
    <mergeCell ref="A46:A49"/>
    <mergeCell ref="B46:B49"/>
    <mergeCell ref="B50:D50"/>
    <mergeCell ref="A1:B1"/>
    <mergeCell ref="A6:D6"/>
    <mergeCell ref="A7:D7"/>
    <mergeCell ref="B8:D8"/>
    <mergeCell ref="A10:A15"/>
    <mergeCell ref="B10:B15"/>
  </mergeCells>
  <pageMargins left="0.70866141732283472" right="0" top="0.74803149606299213" bottom="0" header="0.31496062992125984" footer="0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Ленинградская 36</vt:lpstr>
      <vt:lpstr>план лен 36</vt:lpstr>
      <vt:lpstr>Василеозерская д.1 к.1</vt:lpstr>
      <vt:lpstr>план во1-1</vt:lpstr>
      <vt:lpstr>Василеозерская д.1 к.2</vt:lpstr>
      <vt:lpstr>план во1-2</vt:lpstr>
      <vt:lpstr>Балашова д.3 к.1</vt:lpstr>
      <vt:lpstr>план бал3-1</vt:lpstr>
      <vt:lpstr>Балашова д.3 к.2</vt:lpstr>
      <vt:lpstr>план бал 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kol-44-2</dc:creator>
  <cp:lastModifiedBy>Дмитрий Башкиров</cp:lastModifiedBy>
  <cp:lastPrinted>2025-04-29T15:42:49Z</cp:lastPrinted>
  <dcterms:created xsi:type="dcterms:W3CDTF">2015-06-05T18:19:34Z</dcterms:created>
  <dcterms:modified xsi:type="dcterms:W3CDTF">2025-05-12T13:34:33Z</dcterms:modified>
</cp:coreProperties>
</file>